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ngelina\Desktop\Santi- Boletín\PA AEROCAFÉ\FORMATOS INTERVENTORÍA PAUG-CA-02-2021\Formatos\DEFINITIVOS\"/>
    </mc:Choice>
  </mc:AlternateContent>
  <xr:revisionPtr revIDLastSave="0" documentId="8_{7A26533D-AB44-4855-A663-AA93ECBF9C1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Anexo 4" sheetId="2" r:id="rId1"/>
  </sheets>
  <definedNames>
    <definedName name="_xlnm.Print_Area" localSheetId="0">'Anexo 4'!$B$2:$G$72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2" l="1"/>
  <c r="G62" i="2"/>
  <c r="G61" i="2"/>
  <c r="G60" i="2"/>
  <c r="B47" i="2"/>
  <c r="B48" i="2" l="1"/>
  <c r="G64" i="2"/>
  <c r="B46" i="2"/>
</calcChain>
</file>

<file path=xl/sharedStrings.xml><?xml version="1.0" encoding="utf-8"?>
<sst xmlns="http://schemas.openxmlformats.org/spreadsheetml/2006/main" count="78" uniqueCount="70">
  <si>
    <t>CANTIDAD</t>
  </si>
  <si>
    <t>VALOR TOTAL</t>
  </si>
  <si>
    <t>Ingeniero Residente</t>
  </si>
  <si>
    <t>Auxiliar de Ingeniería</t>
  </si>
  <si>
    <t>Especialista en Geotecnia</t>
  </si>
  <si>
    <t>Especialista en Hidráulica</t>
  </si>
  <si>
    <t>Especialista Ambiental</t>
  </si>
  <si>
    <t>Profesional Social</t>
  </si>
  <si>
    <t>Vr. MES</t>
  </si>
  <si>
    <t xml:space="preserve">DEDICACION </t>
  </si>
  <si>
    <t>MESES</t>
  </si>
  <si>
    <t>Vr. PARCIAL</t>
  </si>
  <si>
    <t>H-MES</t>
  </si>
  <si>
    <t>Director de Interventoría</t>
  </si>
  <si>
    <t>Auxiliar Ambiental</t>
  </si>
  <si>
    <t>Especialista en hidrogeología</t>
  </si>
  <si>
    <t>PERSONAL TECNICO</t>
  </si>
  <si>
    <t>INSPECTOR DE OBRA</t>
  </si>
  <si>
    <t>SECRETARIA</t>
  </si>
  <si>
    <t>CONTADOR</t>
  </si>
  <si>
    <t>MENSAJERO</t>
  </si>
  <si>
    <t>DESCRIPCION</t>
  </si>
  <si>
    <t>Licencias de software especializado</t>
  </si>
  <si>
    <t>Reproducción de documentos, fotografías, impresión de planos y documentos</t>
  </si>
  <si>
    <t>Comunicaciones</t>
  </si>
  <si>
    <t>Edición de Informes</t>
  </si>
  <si>
    <t>3. OTROS COSTOS REEMBOLSABLES:</t>
  </si>
  <si>
    <t>VALOR MES</t>
  </si>
  <si>
    <t>DEDICACIÓN MES</t>
  </si>
  <si>
    <t>Comisión de Topografía completa</t>
  </si>
  <si>
    <t>Otros gastos y servicios (Asesorías especializadas, videos técnicos, etc.)</t>
  </si>
  <si>
    <t>IVA (19%):</t>
  </si>
  <si>
    <t>Geólogo Especializado</t>
  </si>
  <si>
    <t>Papelería y otros</t>
  </si>
  <si>
    <t>Equipo de cómputo para BIM</t>
  </si>
  <si>
    <t>VALOR MENSUAL</t>
  </si>
  <si>
    <t>VALOR PARCIAL</t>
  </si>
  <si>
    <t>DESCRIPCIÓN</t>
  </si>
  <si>
    <t>FACTOR MULTIPLICADOR</t>
  </si>
  <si>
    <t>PERSONAL PROFESIONAL</t>
  </si>
  <si>
    <t>PERSONAL ADMINISTRATIVO</t>
  </si>
  <si>
    <t>SUBTOTAL OTROS COSTOS REEMBOLSABLES</t>
  </si>
  <si>
    <t>TOTAL OTROS COSTOS REEMBOLSABLES</t>
  </si>
  <si>
    <t>TOTAL COSTO BASICO</t>
  </si>
  <si>
    <t>SUBTOTAL COSTOS DE PERSONAL</t>
  </si>
  <si>
    <t>TOTAL COSTOS DE PERSONAL</t>
  </si>
  <si>
    <t>Especialista en BIM</t>
  </si>
  <si>
    <t>Profesional en SISO</t>
  </si>
  <si>
    <t>Ensayos de laboratorio (Previa aprobación del Contratante y según comprobantes)</t>
  </si>
  <si>
    <t>ADMINISTRACIÓN DE  OTROS COSTOS REEMBOLSABLES</t>
  </si>
  <si>
    <t>1. COSTOS DE PERSONAL</t>
  </si>
  <si>
    <t>Alquiler de Oficina en Palestina</t>
  </si>
  <si>
    <t>Servicios Públicos en Oficina Palestina</t>
  </si>
  <si>
    <t>Mantenimiento de Equipos de Cómputo</t>
  </si>
  <si>
    <t>Licencias de software para oficina Palestina</t>
  </si>
  <si>
    <t>Licencia de software para BIM</t>
  </si>
  <si>
    <t>Equipos de cómputo e impresión en Palestina</t>
  </si>
  <si>
    <t xml:space="preserve">Alquiler Camioneta doble cabina 4x4 Modelo 2018 o superior, con Conductor </t>
  </si>
  <si>
    <t>2. OTROS COSTOS DIRECTOS</t>
  </si>
  <si>
    <t>SUBTOTAL OTROS COSTOS DIRECTOS</t>
  </si>
  <si>
    <t>TOTAL OTROS COSTOS DIRECTOS FIJOS</t>
  </si>
  <si>
    <r>
      <rPr>
        <b/>
        <u/>
        <sz val="11"/>
        <color theme="1"/>
        <rFont val="Arial"/>
        <family val="2"/>
      </rPr>
      <t>NOTA</t>
    </r>
    <r>
      <rPr>
        <b/>
        <sz val="11"/>
        <color theme="1"/>
        <rFont val="Arial"/>
        <family val="2"/>
      </rPr>
      <t>: Únicamente se pagarán los costos del personal, actividades y cantidades que realmente se hayan ejecutado y que hayan sido previamente aprobadas por la UNIDAD DE GESTIÓN.</t>
    </r>
  </si>
  <si>
    <t>No. MESES</t>
  </si>
  <si>
    <t>UNIDAD DE GESTIÓN</t>
  </si>
  <si>
    <t xml:space="preserve">PATRIMONIO AUTÓNOMO AEROCAFÉ </t>
  </si>
  <si>
    <t>CONVOCATORIA ABIERTA PAUG-CA-02-2021</t>
  </si>
  <si>
    <t>OBJETO: "INTERVENTORÍA INTEGRAL AL CONTRATO DE OBRA CUYO OBJETO CONSISTE EN REALIZAR LA FASE 1 DE LAS ACTIVIDADES DE EXPLANACIÓN, TRANSPORTE Y DISPOSICIÓN DE MATERIALES SOBRANTES, ASÍ COMO LA CONSTRUCCIÓN DE OBRAS VARIAS DE DRENAJE Y LA ADECUACIÓN Y CONFORMACIÓN DE SITIOS DE DEPÓSITO DE MATERIALES SOBRANTES, NECESARIOS PARA LA CONSTRUCCIÓN DE LA ETAPA 1 DEL AEROPUERTO DEL CAFÉ, UBICADO EN EL MUNICIPIO DE PALESTINA – CALDAS".</t>
  </si>
  <si>
    <t>Anexo 4 - PROPUESTA ECONÓMICA</t>
  </si>
  <si>
    <t>PROPUESTA ECONÓMICA</t>
  </si>
  <si>
    <t>NOMBRE Y FIRMA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</si>
</sst>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\ * #,##0.00_-;\-&quot;$&quot;\ * #,##0.00_-;_-&quot;$&quot;\ * &quot;-&quot;??_-;_-@_-"/>
    <numFmt numFmtId="165" formatCode="_-* #,##0.00\ _€_-;\-* #,##0.00\ _€_-;_-* &quot;-&quot;??\ _€_-;_-@_-"/>
    <numFmt numFmtId="166" formatCode="0.000%"/>
    <numFmt numFmtId="167" formatCode="_(&quot;$&quot;\ * #,##0_);_(&quot;$&quot;\ * \(#,##0\);_(&quot;$&quot;\ * &quot;-&quot;??_);_(@_)"/>
    <numFmt numFmtId="168" formatCode="_(&quot;$&quot;* #,##0_);_(&quot;$&quot;* \(#,##0\);_(&quot;$&quot;* &quot;-&quot;??_);_(@_)"/>
    <numFmt numFmtId="169" formatCode="_(&quot;$&quot;\ * #,##0.00_);_(&quot;$&quot;\ * \(#,##0.00\);_(&quot;$&quot;\ * &quot;-&quot;??_);_(@_)"/>
    <numFmt numFmtId="170" formatCode="_-[$$-240A]\ * #,##0.00_-;\-[$$-240A]\ * #,##0.00_-;_-[$$-240A]\ * &quot;-&quot;??_-;_-@_-"/>
    <numFmt numFmtId="171" formatCode="_-[$$-240A]\ * #,##0_-;\-[$$-240A]\ * #,##0_-;_-[$$-240A]\ * &quot;-&quot;_-;_-@_-"/>
    <numFmt numFmtId="172" formatCode="_-&quot;$&quot;\ * #,##0_-;\-&quot;$&quot;\ * #,##0_-;_-&quot;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1"/>
      <name val="Arial"/>
      <family val="2"/>
    </font>
    <font>
      <sz val="10"/>
      <name val="MS Sans Serif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u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u/>
      <sz val="11"/>
      <color indexed="8"/>
      <name val="Arial"/>
      <family val="2"/>
    </font>
    <font>
      <b/>
      <u/>
      <sz val="16"/>
      <color indexed="8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name val="Arial"/>
      <family val="2"/>
    </font>
    <font>
      <b/>
      <u/>
      <sz val="12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1" applyAlignment="1">
      <alignment vertical="center" wrapText="1"/>
    </xf>
    <xf numFmtId="0" fontId="0" fillId="0" borderId="0" xfId="0" applyAlignment="1">
      <alignment vertical="center" wrapText="1"/>
    </xf>
    <xf numFmtId="169" fontId="2" fillId="0" borderId="0" xfId="1" applyNumberFormat="1" applyAlignment="1">
      <alignment vertical="center" wrapText="1"/>
    </xf>
    <xf numFmtId="166" fontId="9" fillId="0" borderId="0" xfId="2" applyNumberFormat="1" applyFont="1" applyAlignment="1">
      <alignment vertical="center" wrapText="1"/>
    </xf>
    <xf numFmtId="164" fontId="1" fillId="0" borderId="0" xfId="3" applyFont="1" applyAlignment="1">
      <alignment vertical="center" wrapText="1"/>
    </xf>
    <xf numFmtId="10" fontId="1" fillId="0" borderId="0" xfId="2" applyNumberFormat="1" applyFont="1" applyAlignment="1">
      <alignment vertical="center" wrapText="1"/>
    </xf>
    <xf numFmtId="9" fontId="5" fillId="0" borderId="1" xfId="2" applyFont="1" applyBorder="1" applyAlignment="1">
      <alignment horizontal="center" vertical="center" wrapText="1"/>
    </xf>
    <xf numFmtId="0" fontId="13" fillId="2" borderId="1" xfId="1" applyFont="1" applyFill="1" applyBorder="1" applyAlignment="1">
      <alignment vertical="center" wrapText="1"/>
    </xf>
    <xf numFmtId="167" fontId="5" fillId="2" borderId="1" xfId="3" applyNumberFormat="1" applyFont="1" applyFill="1" applyBorder="1" applyAlignment="1">
      <alignment horizontal="center" vertical="center" wrapText="1"/>
    </xf>
    <xf numFmtId="9" fontId="5" fillId="0" borderId="1" xfId="3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8" fontId="7" fillId="0" borderId="6" xfId="1" applyNumberFormat="1" applyFont="1" applyBorder="1" applyAlignment="1">
      <alignment horizontal="center" vertical="center" wrapText="1"/>
    </xf>
    <xf numFmtId="0" fontId="13" fillId="0" borderId="15" xfId="1" applyFont="1" applyBorder="1" applyAlignment="1">
      <alignment vertical="center" wrapText="1"/>
    </xf>
    <xf numFmtId="167" fontId="5" fillId="0" borderId="15" xfId="3" applyNumberFormat="1" applyFont="1" applyBorder="1" applyAlignment="1">
      <alignment horizontal="center" vertical="center" wrapText="1"/>
    </xf>
    <xf numFmtId="9" fontId="5" fillId="0" borderId="15" xfId="2" applyFont="1" applyBorder="1" applyAlignment="1">
      <alignment horizontal="center" vertical="center" wrapText="1"/>
    </xf>
    <xf numFmtId="9" fontId="5" fillId="0" borderId="11" xfId="2" applyFont="1" applyBorder="1" applyAlignment="1">
      <alignment horizontal="center" vertical="center" wrapText="1"/>
    </xf>
    <xf numFmtId="0" fontId="7" fillId="0" borderId="20" xfId="1" applyFont="1" applyBorder="1" applyAlignment="1">
      <alignment vertical="center" wrapText="1"/>
    </xf>
    <xf numFmtId="0" fontId="7" fillId="0" borderId="21" xfId="1" applyFont="1" applyBorder="1" applyAlignment="1">
      <alignment vertical="center" wrapText="1"/>
    </xf>
    <xf numFmtId="0" fontId="7" fillId="0" borderId="22" xfId="1" applyFont="1" applyBorder="1" applyAlignment="1">
      <alignment vertical="center" wrapText="1"/>
    </xf>
    <xf numFmtId="0" fontId="13" fillId="0" borderId="30" xfId="1" applyFont="1" applyFill="1" applyBorder="1" applyAlignment="1">
      <alignment vertical="center" wrapText="1"/>
    </xf>
    <xf numFmtId="167" fontId="5" fillId="0" borderId="30" xfId="3" applyNumberFormat="1" applyFont="1" applyBorder="1" applyAlignment="1">
      <alignment horizontal="center" vertical="center" wrapText="1"/>
    </xf>
    <xf numFmtId="9" fontId="5" fillId="0" borderId="30" xfId="2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9" xfId="1" applyBorder="1" applyAlignment="1">
      <alignment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 wrapText="1"/>
    </xf>
    <xf numFmtId="0" fontId="13" fillId="0" borderId="3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8" xfId="1" applyFont="1" applyBorder="1" applyAlignment="1">
      <alignment vertical="center" wrapText="1"/>
    </xf>
    <xf numFmtId="0" fontId="13" fillId="0" borderId="8" xfId="1" applyFont="1" applyBorder="1" applyAlignment="1">
      <alignment vertical="center" wrapText="1"/>
    </xf>
    <xf numFmtId="0" fontId="13" fillId="0" borderId="9" xfId="1" applyFont="1" applyBorder="1" applyAlignment="1">
      <alignment vertical="center" wrapText="1"/>
    </xf>
    <xf numFmtId="0" fontId="7" fillId="0" borderId="45" xfId="1" applyFont="1" applyBorder="1" applyAlignment="1">
      <alignment vertical="center" wrapText="1"/>
    </xf>
    <xf numFmtId="0" fontId="7" fillId="0" borderId="46" xfId="1" applyFont="1" applyBorder="1" applyAlignment="1">
      <alignment vertical="center" wrapText="1"/>
    </xf>
    <xf numFmtId="0" fontId="7" fillId="2" borderId="46" xfId="1" applyFont="1" applyFill="1" applyBorder="1" applyAlignment="1">
      <alignment vertical="center" wrapText="1"/>
    </xf>
    <xf numFmtId="0" fontId="7" fillId="0" borderId="47" xfId="1" applyFont="1" applyBorder="1" applyAlignment="1">
      <alignment vertical="center" wrapText="1"/>
    </xf>
    <xf numFmtId="0" fontId="7" fillId="2" borderId="47" xfId="1" applyFont="1" applyFill="1" applyBorder="1" applyAlignment="1">
      <alignment vertical="center" wrapText="1"/>
    </xf>
    <xf numFmtId="168" fontId="7" fillId="0" borderId="19" xfId="1" applyNumberFormat="1" applyFont="1" applyBorder="1" applyAlignment="1">
      <alignment horizontal="center" vertical="center" wrapText="1"/>
    </xf>
    <xf numFmtId="0" fontId="7" fillId="0" borderId="37" xfId="1" applyFont="1" applyBorder="1" applyAlignment="1">
      <alignment vertical="center" wrapText="1"/>
    </xf>
    <xf numFmtId="0" fontId="7" fillId="0" borderId="38" xfId="1" applyFont="1" applyBorder="1" applyAlignment="1">
      <alignment vertical="center" wrapText="1"/>
    </xf>
    <xf numFmtId="0" fontId="7" fillId="0" borderId="42" xfId="1" applyFont="1" applyBorder="1" applyAlignment="1">
      <alignment vertical="center" wrapText="1"/>
    </xf>
    <xf numFmtId="168" fontId="7" fillId="0" borderId="35" xfId="1" applyNumberFormat="1" applyFont="1" applyBorder="1" applyAlignment="1">
      <alignment horizontal="center" vertical="center" wrapText="1"/>
    </xf>
    <xf numFmtId="0" fontId="7" fillId="0" borderId="39" xfId="1" applyFont="1" applyBorder="1" applyAlignment="1">
      <alignment vertical="center" wrapText="1"/>
    </xf>
    <xf numFmtId="0" fontId="7" fillId="0" borderId="40" xfId="1" applyFont="1" applyBorder="1" applyAlignment="1">
      <alignment vertical="center" wrapText="1"/>
    </xf>
    <xf numFmtId="0" fontId="7" fillId="0" borderId="43" xfId="1" applyFont="1" applyBorder="1" applyAlignment="1">
      <alignment vertical="center" wrapText="1"/>
    </xf>
    <xf numFmtId="168" fontId="7" fillId="0" borderId="36" xfId="1" applyNumberFormat="1" applyFont="1" applyBorder="1" applyAlignment="1">
      <alignment horizontal="center" vertical="center" wrapText="1"/>
    </xf>
    <xf numFmtId="0" fontId="7" fillId="0" borderId="44" xfId="1" applyFont="1" applyFill="1" applyBorder="1" applyAlignment="1">
      <alignment vertical="center" wrapText="1"/>
    </xf>
    <xf numFmtId="0" fontId="7" fillId="0" borderId="45" xfId="1" applyFont="1" applyFill="1" applyBorder="1" applyAlignment="1">
      <alignment vertical="center" wrapText="1"/>
    </xf>
    <xf numFmtId="0" fontId="7" fillId="0" borderId="47" xfId="1" applyFont="1" applyFill="1" applyBorder="1" applyAlignment="1">
      <alignment vertical="center" wrapText="1"/>
    </xf>
    <xf numFmtId="2" fontId="7" fillId="0" borderId="19" xfId="1" applyNumberFormat="1" applyFont="1" applyFill="1" applyBorder="1" applyAlignment="1">
      <alignment horizontal="center" vertical="center" wrapText="1"/>
    </xf>
    <xf numFmtId="0" fontId="7" fillId="0" borderId="48" xfId="1" applyFont="1" applyBorder="1" applyAlignment="1">
      <alignment vertical="center" wrapText="1"/>
    </xf>
    <xf numFmtId="0" fontId="7" fillId="0" borderId="49" xfId="1" applyFont="1" applyBorder="1" applyAlignment="1">
      <alignment vertical="center" wrapText="1"/>
    </xf>
    <xf numFmtId="2" fontId="7" fillId="2" borderId="19" xfId="1" applyNumberFormat="1" applyFont="1" applyFill="1" applyBorder="1" applyAlignment="1">
      <alignment horizontal="center" vertical="center" wrapText="1"/>
    </xf>
    <xf numFmtId="9" fontId="6" fillId="0" borderId="11" xfId="2" applyFont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 wrapText="1"/>
    </xf>
    <xf numFmtId="168" fontId="13" fillId="0" borderId="50" xfId="1" applyNumberFormat="1" applyFont="1" applyBorder="1" applyAlignment="1">
      <alignment horizontal="center" vertical="center" wrapText="1"/>
    </xf>
    <xf numFmtId="168" fontId="13" fillId="0" borderId="27" xfId="1" applyNumberFormat="1" applyFont="1" applyBorder="1" applyAlignment="1">
      <alignment horizontal="center" vertical="center" wrapText="1"/>
    </xf>
    <xf numFmtId="168" fontId="13" fillId="0" borderId="51" xfId="1" applyNumberFormat="1" applyFont="1" applyBorder="1" applyAlignment="1">
      <alignment horizontal="center" vertical="center" wrapText="1"/>
    </xf>
    <xf numFmtId="168" fontId="3" fillId="0" borderId="50" xfId="1" applyNumberFormat="1" applyFont="1" applyBorder="1" applyAlignment="1">
      <alignment horizontal="center" vertical="center" wrapText="1"/>
    </xf>
    <xf numFmtId="168" fontId="3" fillId="0" borderId="27" xfId="1" applyNumberFormat="1" applyFont="1" applyBorder="1" applyAlignment="1">
      <alignment horizontal="center" vertical="center" wrapText="1"/>
    </xf>
    <xf numFmtId="168" fontId="3" fillId="0" borderId="51" xfId="1" applyNumberFormat="1" applyFont="1" applyBorder="1" applyAlignment="1">
      <alignment horizontal="center" vertical="center" wrapText="1"/>
    </xf>
    <xf numFmtId="171" fontId="3" fillId="0" borderId="26" xfId="1" applyNumberFormat="1" applyFont="1" applyBorder="1" applyAlignment="1">
      <alignment horizontal="center" vertical="center" wrapText="1"/>
    </xf>
    <xf numFmtId="171" fontId="3" fillId="0" borderId="27" xfId="1" applyNumberFormat="1" applyFont="1" applyBorder="1" applyAlignment="1">
      <alignment horizontal="center" vertical="center" wrapText="1"/>
    </xf>
    <xf numFmtId="171" fontId="3" fillId="0" borderId="28" xfId="1" applyNumberFormat="1" applyFont="1" applyBorder="1" applyAlignment="1">
      <alignment horizontal="center" vertical="center" wrapText="1"/>
    </xf>
    <xf numFmtId="168" fontId="3" fillId="0" borderId="19" xfId="1" applyNumberFormat="1" applyFont="1" applyBorder="1" applyAlignment="1">
      <alignment horizontal="center" vertical="center" wrapText="1"/>
    </xf>
    <xf numFmtId="168" fontId="3" fillId="0" borderId="26" xfId="1" applyNumberFormat="1" applyFont="1" applyBorder="1" applyAlignment="1">
      <alignment horizontal="center" vertical="center" wrapText="1"/>
    </xf>
    <xf numFmtId="168" fontId="7" fillId="0" borderId="19" xfId="1" applyNumberFormat="1" applyFont="1" applyBorder="1" applyAlignment="1">
      <alignment vertical="center" wrapText="1"/>
    </xf>
    <xf numFmtId="0" fontId="13" fillId="2" borderId="11" xfId="1" applyFont="1" applyFill="1" applyBorder="1" applyAlignment="1">
      <alignment vertical="center" wrapText="1"/>
    </xf>
    <xf numFmtId="167" fontId="5" fillId="2" borderId="11" xfId="3" applyNumberFormat="1" applyFont="1" applyFill="1" applyBorder="1" applyAlignment="1">
      <alignment horizontal="center" vertical="center" wrapText="1"/>
    </xf>
    <xf numFmtId="171" fontId="2" fillId="0" borderId="0" xfId="1" applyNumberFormat="1" applyAlignment="1">
      <alignment vertical="center" wrapText="1"/>
    </xf>
    <xf numFmtId="170" fontId="2" fillId="0" borderId="0" xfId="1" applyNumberFormat="1" applyAlignment="1">
      <alignment vertical="center" wrapText="1"/>
    </xf>
    <xf numFmtId="168" fontId="2" fillId="0" borderId="0" xfId="1" applyNumberFormat="1" applyAlignment="1">
      <alignment vertical="center" wrapText="1"/>
    </xf>
    <xf numFmtId="165" fontId="2" fillId="0" borderId="0" xfId="1" applyNumberFormat="1" applyAlignment="1">
      <alignment vertical="center" wrapText="1"/>
    </xf>
    <xf numFmtId="10" fontId="7" fillId="2" borderId="19" xfId="1" applyNumberFormat="1" applyFont="1" applyFill="1" applyBorder="1" applyAlignment="1">
      <alignment vertical="center" wrapText="1"/>
    </xf>
    <xf numFmtId="168" fontId="2" fillId="0" borderId="0" xfId="4" applyNumberFormat="1" applyFont="1" applyAlignment="1">
      <alignment vertical="center" wrapText="1"/>
    </xf>
    <xf numFmtId="0" fontId="3" fillId="0" borderId="50" xfId="1" applyFont="1" applyBorder="1" applyAlignment="1">
      <alignment horizontal="justify" vertical="center" wrapText="1"/>
    </xf>
    <xf numFmtId="0" fontId="3" fillId="0" borderId="27" xfId="1" applyFont="1" applyBorder="1" applyAlignment="1">
      <alignment horizontal="left" vertical="center" wrapText="1"/>
    </xf>
    <xf numFmtId="0" fontId="3" fillId="0" borderId="28" xfId="1" applyFont="1" applyBorder="1" applyAlignment="1">
      <alignment horizontal="justify" vertical="center" wrapText="1"/>
    </xf>
    <xf numFmtId="0" fontId="13" fillId="2" borderId="50" xfId="1" applyFont="1" applyFill="1" applyBorder="1" applyAlignment="1">
      <alignment horizontal="justify" vertical="center" wrapText="1"/>
    </xf>
    <xf numFmtId="0" fontId="13" fillId="0" borderId="27" xfId="1" applyFont="1" applyBorder="1" applyAlignment="1">
      <alignment horizontal="justify" vertical="center" wrapText="1"/>
    </xf>
    <xf numFmtId="0" fontId="13" fillId="2" borderId="27" xfId="1" applyFont="1" applyFill="1" applyBorder="1" applyAlignment="1">
      <alignment horizontal="justify" vertical="center" wrapText="1"/>
    </xf>
    <xf numFmtId="0" fontId="13" fillId="2" borderId="27" xfId="1" applyFont="1" applyFill="1" applyBorder="1" applyAlignment="1">
      <alignment vertical="center" wrapText="1"/>
    </xf>
    <xf numFmtId="0" fontId="13" fillId="0" borderId="28" xfId="1" applyFont="1" applyBorder="1" applyAlignment="1">
      <alignment vertical="center" wrapText="1"/>
    </xf>
    <xf numFmtId="167" fontId="5" fillId="0" borderId="34" xfId="3" applyNumberFormat="1" applyFont="1" applyBorder="1" applyAlignment="1">
      <alignment horizontal="center" vertical="center" wrapText="1"/>
    </xf>
    <xf numFmtId="167" fontId="5" fillId="0" borderId="24" xfId="3" applyNumberFormat="1" applyFont="1" applyBorder="1" applyAlignment="1">
      <alignment horizontal="center" vertical="center" wrapText="1"/>
    </xf>
    <xf numFmtId="167" fontId="5" fillId="2" borderId="24" xfId="3" applyNumberFormat="1" applyFont="1" applyFill="1" applyBorder="1" applyAlignment="1">
      <alignment horizontal="center" vertical="center" wrapText="1"/>
    </xf>
    <xf numFmtId="167" fontId="5" fillId="0" borderId="52" xfId="3" applyNumberFormat="1" applyFont="1" applyBorder="1" applyAlignment="1">
      <alignment horizontal="center" vertical="center" wrapText="1"/>
    </xf>
    <xf numFmtId="0" fontId="3" fillId="0" borderId="53" xfId="1" applyFont="1" applyBorder="1"/>
    <xf numFmtId="0" fontId="3" fillId="0" borderId="54" xfId="1" applyFont="1" applyBorder="1"/>
    <xf numFmtId="0" fontId="3" fillId="2" borderId="54" xfId="1" applyFont="1" applyFill="1" applyBorder="1"/>
    <xf numFmtId="0" fontId="3" fillId="0" borderId="55" xfId="1" applyFont="1" applyBorder="1"/>
    <xf numFmtId="0" fontId="7" fillId="0" borderId="19" xfId="1" applyFont="1" applyBorder="1" applyAlignment="1">
      <alignment vertical="center" wrapText="1"/>
    </xf>
    <xf numFmtId="0" fontId="7" fillId="0" borderId="35" xfId="1" applyFont="1" applyBorder="1" applyAlignment="1">
      <alignment vertical="center" wrapText="1"/>
    </xf>
    <xf numFmtId="0" fontId="7" fillId="0" borderId="36" xfId="1" applyFont="1" applyBorder="1" applyAlignment="1">
      <alignment vertical="center" wrapText="1"/>
    </xf>
    <xf numFmtId="164" fontId="2" fillId="0" borderId="0" xfId="1" applyNumberFormat="1" applyAlignment="1">
      <alignment vertical="center" wrapText="1"/>
    </xf>
    <xf numFmtId="0" fontId="14" fillId="0" borderId="0" xfId="0" applyFont="1" applyAlignment="1">
      <alignment horizontal="justify" wrapText="1"/>
    </xf>
    <xf numFmtId="1" fontId="13" fillId="0" borderId="10" xfId="1" applyNumberFormat="1" applyFont="1" applyBorder="1" applyAlignment="1">
      <alignment horizontal="center" vertical="center" wrapText="1"/>
    </xf>
    <xf numFmtId="1" fontId="13" fillId="0" borderId="23" xfId="1" applyNumberFormat="1" applyFont="1" applyBorder="1" applyAlignment="1">
      <alignment horizontal="center" vertical="center" wrapText="1"/>
    </xf>
    <xf numFmtId="1" fontId="13" fillId="0" borderId="13" xfId="1" applyNumberFormat="1" applyFont="1" applyBorder="1" applyAlignment="1">
      <alignment horizontal="center" vertical="center" wrapText="1"/>
    </xf>
    <xf numFmtId="3" fontId="13" fillId="0" borderId="10" xfId="1" applyNumberFormat="1" applyFont="1" applyBorder="1" applyAlignment="1">
      <alignment horizontal="center" vertical="center" wrapText="1"/>
    </xf>
    <xf numFmtId="3" fontId="13" fillId="0" borderId="23" xfId="1" applyNumberFormat="1" applyFont="1" applyBorder="1" applyAlignment="1">
      <alignment horizontal="center" vertical="center" wrapText="1"/>
    </xf>
    <xf numFmtId="3" fontId="13" fillId="0" borderId="13" xfId="1" applyNumberFormat="1" applyFont="1" applyBorder="1" applyAlignment="1">
      <alignment horizontal="center" vertical="center" wrapText="1"/>
    </xf>
    <xf numFmtId="1" fontId="13" fillId="0" borderId="33" xfId="1" applyNumberFormat="1" applyFont="1" applyBorder="1" applyAlignment="1">
      <alignment horizontal="center" vertical="center" wrapText="1"/>
    </xf>
    <xf numFmtId="1" fontId="13" fillId="0" borderId="31" xfId="1" applyNumberFormat="1" applyFont="1" applyBorder="1" applyAlignment="1">
      <alignment horizontal="center" vertical="center" wrapText="1"/>
    </xf>
    <xf numFmtId="1" fontId="13" fillId="0" borderId="12" xfId="1" applyNumberFormat="1" applyFont="1" applyBorder="1" applyAlignment="1">
      <alignment horizontal="center" vertical="center" wrapText="1"/>
    </xf>
    <xf numFmtId="1" fontId="13" fillId="0" borderId="25" xfId="1" applyNumberFormat="1" applyFont="1" applyBorder="1" applyAlignment="1">
      <alignment horizontal="center" vertical="center" wrapText="1"/>
    </xf>
    <xf numFmtId="3" fontId="3" fillId="0" borderId="10" xfId="1" applyNumberFormat="1" applyFont="1" applyBorder="1" applyAlignment="1">
      <alignment horizontal="center" vertical="center" wrapText="1"/>
    </xf>
    <xf numFmtId="3" fontId="3" fillId="0" borderId="23" xfId="1" applyNumberFormat="1" applyFont="1" applyBorder="1" applyAlignment="1">
      <alignment horizontal="center" vertical="center" wrapText="1"/>
    </xf>
    <xf numFmtId="3" fontId="3" fillId="0" borderId="23" xfId="1" applyNumberFormat="1" applyFont="1" applyFill="1" applyBorder="1" applyAlignment="1">
      <alignment horizontal="center" vertical="center" wrapText="1"/>
    </xf>
    <xf numFmtId="3" fontId="3" fillId="0" borderId="13" xfId="1" applyNumberFormat="1" applyFont="1" applyBorder="1" applyAlignment="1">
      <alignment horizontal="center" vertical="center" wrapText="1"/>
    </xf>
    <xf numFmtId="172" fontId="5" fillId="2" borderId="32" xfId="3" applyNumberFormat="1" applyFont="1" applyFill="1" applyBorder="1" applyAlignment="1">
      <alignment vertical="center" wrapText="1"/>
    </xf>
    <xf numFmtId="172" fontId="5" fillId="2" borderId="29" xfId="3" applyNumberFormat="1" applyFont="1" applyFill="1" applyBorder="1" applyAlignment="1">
      <alignment vertical="center" wrapText="1"/>
    </xf>
    <xf numFmtId="172" fontId="5" fillId="0" borderId="32" xfId="3" applyNumberFormat="1" applyFont="1" applyBorder="1" applyAlignment="1">
      <alignment vertical="center" wrapText="1"/>
    </xf>
    <xf numFmtId="172" fontId="5" fillId="0" borderId="32" xfId="3" applyNumberFormat="1" applyFont="1" applyFill="1" applyBorder="1" applyAlignment="1">
      <alignment vertical="center" wrapText="1"/>
    </xf>
    <xf numFmtId="172" fontId="5" fillId="0" borderId="14" xfId="3" applyNumberFormat="1" applyFont="1" applyBorder="1" applyAlignment="1">
      <alignment vertical="center" wrapText="1"/>
    </xf>
    <xf numFmtId="172" fontId="5" fillId="0" borderId="29" xfId="3" applyNumberFormat="1" applyFont="1" applyBorder="1" applyAlignment="1">
      <alignment vertical="center" wrapText="1"/>
    </xf>
    <xf numFmtId="3" fontId="13" fillId="0" borderId="17" xfId="1" applyNumberFormat="1" applyFont="1" applyBorder="1" applyAlignment="1">
      <alignment horizontal="center" vertical="center" wrapText="1"/>
    </xf>
    <xf numFmtId="3" fontId="13" fillId="0" borderId="18" xfId="1" applyNumberFormat="1" applyFont="1" applyBorder="1" applyAlignment="1">
      <alignment horizontal="center" vertical="center" wrapText="1"/>
    </xf>
    <xf numFmtId="3" fontId="13" fillId="0" borderId="16" xfId="1" applyNumberFormat="1" applyFont="1" applyBorder="1" applyAlignment="1">
      <alignment horizontal="center" vertical="center" wrapText="1"/>
    </xf>
    <xf numFmtId="3" fontId="3" fillId="0" borderId="17" xfId="1" applyNumberFormat="1" applyFont="1" applyBorder="1" applyAlignment="1">
      <alignment horizontal="center" vertical="center" wrapText="1"/>
    </xf>
    <xf numFmtId="3" fontId="3" fillId="0" borderId="18" xfId="1" applyNumberFormat="1" applyFont="1" applyBorder="1" applyAlignment="1">
      <alignment horizontal="center" vertical="center" wrapText="1"/>
    </xf>
    <xf numFmtId="3" fontId="3" fillId="0" borderId="16" xfId="1" applyNumberFormat="1" applyFont="1" applyBorder="1" applyAlignment="1">
      <alignment horizontal="center" vertical="center" wrapText="1"/>
    </xf>
    <xf numFmtId="3" fontId="3" fillId="2" borderId="17" xfId="1" applyNumberFormat="1" applyFont="1" applyFill="1" applyBorder="1" applyAlignment="1">
      <alignment horizontal="center" vertical="center" wrapText="1"/>
    </xf>
    <xf numFmtId="3" fontId="3" fillId="0" borderId="41" xfId="1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18" fillId="0" borderId="0" xfId="1" applyFont="1" applyAlignment="1">
      <alignment vertical="center" wrapText="1"/>
    </xf>
    <xf numFmtId="0" fontId="2" fillId="0" borderId="29" xfId="1" applyBorder="1" applyAlignment="1">
      <alignment vertical="center" wrapText="1"/>
    </xf>
    <xf numFmtId="164" fontId="1" fillId="0" borderId="29" xfId="3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right" vertical="center" wrapText="1"/>
    </xf>
    <xf numFmtId="0" fontId="7" fillId="0" borderId="9" xfId="1" applyFont="1" applyBorder="1" applyAlignment="1">
      <alignment horizontal="right" vertical="center" wrapText="1"/>
    </xf>
    <xf numFmtId="0" fontId="7" fillId="0" borderId="20" xfId="1" applyFont="1" applyBorder="1" applyAlignment="1">
      <alignment horizontal="right" vertical="center" wrapText="1"/>
    </xf>
    <xf numFmtId="0" fontId="7" fillId="0" borderId="21" xfId="1" applyFont="1" applyBorder="1" applyAlignment="1">
      <alignment horizontal="right" vertical="center" wrapText="1"/>
    </xf>
    <xf numFmtId="0" fontId="7" fillId="2" borderId="5" xfId="1" applyFont="1" applyFill="1" applyBorder="1" applyAlignment="1">
      <alignment horizontal="right" vertical="center" wrapText="1"/>
    </xf>
    <xf numFmtId="0" fontId="7" fillId="2" borderId="0" xfId="1" applyFont="1" applyFill="1" applyBorder="1" applyAlignment="1">
      <alignment horizontal="right" vertical="center" wrapText="1"/>
    </xf>
    <xf numFmtId="0" fontId="7" fillId="0" borderId="2" xfId="1" applyFont="1" applyBorder="1" applyAlignment="1">
      <alignment horizontal="right" vertical="center" wrapText="1"/>
    </xf>
    <xf numFmtId="0" fontId="7" fillId="0" borderId="4" xfId="1" applyFont="1" applyBorder="1" applyAlignment="1">
      <alignment horizontal="right" vertical="center" wrapText="1"/>
    </xf>
    <xf numFmtId="0" fontId="7" fillId="0" borderId="22" xfId="1" applyFont="1" applyBorder="1" applyAlignment="1">
      <alignment horizontal="right" vertical="center" wrapText="1"/>
    </xf>
    <xf numFmtId="0" fontId="10" fillId="0" borderId="56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 wrapText="1"/>
    </xf>
    <xf numFmtId="0" fontId="10" fillId="0" borderId="58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5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29" xfId="1" applyFont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justify" vertical="center" wrapText="1"/>
    </xf>
    <xf numFmtId="0" fontId="10" fillId="0" borderId="0" xfId="1" applyFont="1" applyBorder="1" applyAlignment="1">
      <alignment horizontal="justify" vertical="center" wrapText="1"/>
    </xf>
    <xf numFmtId="0" fontId="10" fillId="0" borderId="6" xfId="1" applyFont="1" applyBorder="1" applyAlignment="1">
      <alignment horizontal="justify" vertical="center" wrapText="1"/>
    </xf>
    <xf numFmtId="0" fontId="10" fillId="0" borderId="7" xfId="1" applyFont="1" applyBorder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0" fontId="10" fillId="0" borderId="9" xfId="1" applyFont="1" applyBorder="1" applyAlignment="1">
      <alignment horizontal="justify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right" vertical="center" wrapText="1"/>
    </xf>
    <xf numFmtId="0" fontId="7" fillId="0" borderId="22" xfId="1" applyFont="1" applyFill="1" applyBorder="1" applyAlignment="1">
      <alignment horizontal="right" vertical="center" wrapText="1"/>
    </xf>
    <xf numFmtId="0" fontId="14" fillId="0" borderId="0" xfId="0" applyFont="1" applyAlignment="1">
      <alignment horizontal="justify" wrapText="1"/>
    </xf>
  </cellXfs>
  <cellStyles count="5">
    <cellStyle name="Moneda 2" xfId="3" xr:uid="{00000000-0005-0000-0000-000000000000}"/>
    <cellStyle name="Normal" xfId="0" builtinId="0"/>
    <cellStyle name="Normal 2" xfId="1" xr:uid="{00000000-0005-0000-0000-000002000000}"/>
    <cellStyle name="Porcentaje" xfId="4" builtinId="5"/>
    <cellStyle name="Porcentaje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80"/>
  <sheetViews>
    <sheetView tabSelected="1" zoomScale="130" zoomScaleNormal="130" workbookViewId="0">
      <selection activeCell="F73" sqref="F73"/>
    </sheetView>
  </sheetViews>
  <sheetFormatPr baseColWidth="10" defaultRowHeight="12.75" x14ac:dyDescent="0.25"/>
  <cols>
    <col min="1" max="1" width="11.42578125" style="1"/>
    <col min="2" max="2" width="11.85546875" style="1" bestFit="1" customWidth="1"/>
    <col min="3" max="3" width="40.28515625" style="1" customWidth="1"/>
    <col min="4" max="4" width="17.7109375" style="1" bestFit="1" customWidth="1"/>
    <col min="5" max="5" width="20.28515625" style="1" customWidth="1"/>
    <col min="6" max="6" width="10.42578125" style="1" customWidth="1"/>
    <col min="7" max="7" width="18" style="1" bestFit="1" customWidth="1"/>
    <col min="8" max="8" width="26.7109375" style="1" customWidth="1"/>
    <col min="9" max="9" width="14" style="1" bestFit="1" customWidth="1"/>
    <col min="10" max="255" width="11.42578125" style="1"/>
    <col min="256" max="256" width="1.7109375" style="1" customWidth="1"/>
    <col min="257" max="257" width="10.28515625" style="1" customWidth="1"/>
    <col min="258" max="258" width="40.28515625" style="1" customWidth="1"/>
    <col min="259" max="259" width="15" style="1" bestFit="1" customWidth="1"/>
    <col min="260" max="260" width="20.28515625" style="1" customWidth="1"/>
    <col min="261" max="261" width="10.42578125" style="1" customWidth="1"/>
    <col min="262" max="262" width="15.42578125" style="1" customWidth="1"/>
    <col min="263" max="263" width="11.42578125" style="1"/>
    <col min="264" max="264" width="16.7109375" style="1" bestFit="1" customWidth="1"/>
    <col min="265" max="265" width="14" style="1" bestFit="1" customWidth="1"/>
    <col min="266" max="511" width="11.42578125" style="1"/>
    <col min="512" max="512" width="1.7109375" style="1" customWidth="1"/>
    <col min="513" max="513" width="10.28515625" style="1" customWidth="1"/>
    <col min="514" max="514" width="40.28515625" style="1" customWidth="1"/>
    <col min="515" max="515" width="15" style="1" bestFit="1" customWidth="1"/>
    <col min="516" max="516" width="20.28515625" style="1" customWidth="1"/>
    <col min="517" max="517" width="10.42578125" style="1" customWidth="1"/>
    <col min="518" max="518" width="15.42578125" style="1" customWidth="1"/>
    <col min="519" max="519" width="11.42578125" style="1"/>
    <col min="520" max="520" width="16.7109375" style="1" bestFit="1" customWidth="1"/>
    <col min="521" max="521" width="14" style="1" bestFit="1" customWidth="1"/>
    <col min="522" max="767" width="11.42578125" style="1"/>
    <col min="768" max="768" width="1.7109375" style="1" customWidth="1"/>
    <col min="769" max="769" width="10.28515625" style="1" customWidth="1"/>
    <col min="770" max="770" width="40.28515625" style="1" customWidth="1"/>
    <col min="771" max="771" width="15" style="1" bestFit="1" customWidth="1"/>
    <col min="772" max="772" width="20.28515625" style="1" customWidth="1"/>
    <col min="773" max="773" width="10.42578125" style="1" customWidth="1"/>
    <col min="774" max="774" width="15.42578125" style="1" customWidth="1"/>
    <col min="775" max="775" width="11.42578125" style="1"/>
    <col min="776" max="776" width="16.7109375" style="1" bestFit="1" customWidth="1"/>
    <col min="777" max="777" width="14" style="1" bestFit="1" customWidth="1"/>
    <col min="778" max="1023" width="11.42578125" style="1"/>
    <col min="1024" max="1024" width="1.7109375" style="1" customWidth="1"/>
    <col min="1025" max="1025" width="10.28515625" style="1" customWidth="1"/>
    <col min="1026" max="1026" width="40.28515625" style="1" customWidth="1"/>
    <col min="1027" max="1027" width="15" style="1" bestFit="1" customWidth="1"/>
    <col min="1028" max="1028" width="20.28515625" style="1" customWidth="1"/>
    <col min="1029" max="1029" width="10.42578125" style="1" customWidth="1"/>
    <col min="1030" max="1030" width="15.42578125" style="1" customWidth="1"/>
    <col min="1031" max="1031" width="11.42578125" style="1"/>
    <col min="1032" max="1032" width="16.7109375" style="1" bestFit="1" customWidth="1"/>
    <col min="1033" max="1033" width="14" style="1" bestFit="1" customWidth="1"/>
    <col min="1034" max="1279" width="11.42578125" style="1"/>
    <col min="1280" max="1280" width="1.7109375" style="1" customWidth="1"/>
    <col min="1281" max="1281" width="10.28515625" style="1" customWidth="1"/>
    <col min="1282" max="1282" width="40.28515625" style="1" customWidth="1"/>
    <col min="1283" max="1283" width="15" style="1" bestFit="1" customWidth="1"/>
    <col min="1284" max="1284" width="20.28515625" style="1" customWidth="1"/>
    <col min="1285" max="1285" width="10.42578125" style="1" customWidth="1"/>
    <col min="1286" max="1286" width="15.42578125" style="1" customWidth="1"/>
    <col min="1287" max="1287" width="11.42578125" style="1"/>
    <col min="1288" max="1288" width="16.7109375" style="1" bestFit="1" customWidth="1"/>
    <col min="1289" max="1289" width="14" style="1" bestFit="1" customWidth="1"/>
    <col min="1290" max="1535" width="11.42578125" style="1"/>
    <col min="1536" max="1536" width="1.7109375" style="1" customWidth="1"/>
    <col min="1537" max="1537" width="10.28515625" style="1" customWidth="1"/>
    <col min="1538" max="1538" width="40.28515625" style="1" customWidth="1"/>
    <col min="1539" max="1539" width="15" style="1" bestFit="1" customWidth="1"/>
    <col min="1540" max="1540" width="20.28515625" style="1" customWidth="1"/>
    <col min="1541" max="1541" width="10.42578125" style="1" customWidth="1"/>
    <col min="1542" max="1542" width="15.42578125" style="1" customWidth="1"/>
    <col min="1543" max="1543" width="11.42578125" style="1"/>
    <col min="1544" max="1544" width="16.7109375" style="1" bestFit="1" customWidth="1"/>
    <col min="1545" max="1545" width="14" style="1" bestFit="1" customWidth="1"/>
    <col min="1546" max="1791" width="11.42578125" style="1"/>
    <col min="1792" max="1792" width="1.7109375" style="1" customWidth="1"/>
    <col min="1793" max="1793" width="10.28515625" style="1" customWidth="1"/>
    <col min="1794" max="1794" width="40.28515625" style="1" customWidth="1"/>
    <col min="1795" max="1795" width="15" style="1" bestFit="1" customWidth="1"/>
    <col min="1796" max="1796" width="20.28515625" style="1" customWidth="1"/>
    <col min="1797" max="1797" width="10.42578125" style="1" customWidth="1"/>
    <col min="1798" max="1798" width="15.42578125" style="1" customWidth="1"/>
    <col min="1799" max="1799" width="11.42578125" style="1"/>
    <col min="1800" max="1800" width="16.7109375" style="1" bestFit="1" customWidth="1"/>
    <col min="1801" max="1801" width="14" style="1" bestFit="1" customWidth="1"/>
    <col min="1802" max="2047" width="11.42578125" style="1"/>
    <col min="2048" max="2048" width="1.7109375" style="1" customWidth="1"/>
    <col min="2049" max="2049" width="10.28515625" style="1" customWidth="1"/>
    <col min="2050" max="2050" width="40.28515625" style="1" customWidth="1"/>
    <col min="2051" max="2051" width="15" style="1" bestFit="1" customWidth="1"/>
    <col min="2052" max="2052" width="20.28515625" style="1" customWidth="1"/>
    <col min="2053" max="2053" width="10.42578125" style="1" customWidth="1"/>
    <col min="2054" max="2054" width="15.42578125" style="1" customWidth="1"/>
    <col min="2055" max="2055" width="11.42578125" style="1"/>
    <col min="2056" max="2056" width="16.7109375" style="1" bestFit="1" customWidth="1"/>
    <col min="2057" max="2057" width="14" style="1" bestFit="1" customWidth="1"/>
    <col min="2058" max="2303" width="11.42578125" style="1"/>
    <col min="2304" max="2304" width="1.7109375" style="1" customWidth="1"/>
    <col min="2305" max="2305" width="10.28515625" style="1" customWidth="1"/>
    <col min="2306" max="2306" width="40.28515625" style="1" customWidth="1"/>
    <col min="2307" max="2307" width="15" style="1" bestFit="1" customWidth="1"/>
    <col min="2308" max="2308" width="20.28515625" style="1" customWidth="1"/>
    <col min="2309" max="2309" width="10.42578125" style="1" customWidth="1"/>
    <col min="2310" max="2310" width="15.42578125" style="1" customWidth="1"/>
    <col min="2311" max="2311" width="11.42578125" style="1"/>
    <col min="2312" max="2312" width="16.7109375" style="1" bestFit="1" customWidth="1"/>
    <col min="2313" max="2313" width="14" style="1" bestFit="1" customWidth="1"/>
    <col min="2314" max="2559" width="11.42578125" style="1"/>
    <col min="2560" max="2560" width="1.7109375" style="1" customWidth="1"/>
    <col min="2561" max="2561" width="10.28515625" style="1" customWidth="1"/>
    <col min="2562" max="2562" width="40.28515625" style="1" customWidth="1"/>
    <col min="2563" max="2563" width="15" style="1" bestFit="1" customWidth="1"/>
    <col min="2564" max="2564" width="20.28515625" style="1" customWidth="1"/>
    <col min="2565" max="2565" width="10.42578125" style="1" customWidth="1"/>
    <col min="2566" max="2566" width="15.42578125" style="1" customWidth="1"/>
    <col min="2567" max="2567" width="11.42578125" style="1"/>
    <col min="2568" max="2568" width="16.7109375" style="1" bestFit="1" customWidth="1"/>
    <col min="2569" max="2569" width="14" style="1" bestFit="1" customWidth="1"/>
    <col min="2570" max="2815" width="11.42578125" style="1"/>
    <col min="2816" max="2816" width="1.7109375" style="1" customWidth="1"/>
    <col min="2817" max="2817" width="10.28515625" style="1" customWidth="1"/>
    <col min="2818" max="2818" width="40.28515625" style="1" customWidth="1"/>
    <col min="2819" max="2819" width="15" style="1" bestFit="1" customWidth="1"/>
    <col min="2820" max="2820" width="20.28515625" style="1" customWidth="1"/>
    <col min="2821" max="2821" width="10.42578125" style="1" customWidth="1"/>
    <col min="2822" max="2822" width="15.42578125" style="1" customWidth="1"/>
    <col min="2823" max="2823" width="11.42578125" style="1"/>
    <col min="2824" max="2824" width="16.7109375" style="1" bestFit="1" customWidth="1"/>
    <col min="2825" max="2825" width="14" style="1" bestFit="1" customWidth="1"/>
    <col min="2826" max="3071" width="11.42578125" style="1"/>
    <col min="3072" max="3072" width="1.7109375" style="1" customWidth="1"/>
    <col min="3073" max="3073" width="10.28515625" style="1" customWidth="1"/>
    <col min="3074" max="3074" width="40.28515625" style="1" customWidth="1"/>
    <col min="3075" max="3075" width="15" style="1" bestFit="1" customWidth="1"/>
    <col min="3076" max="3076" width="20.28515625" style="1" customWidth="1"/>
    <col min="3077" max="3077" width="10.42578125" style="1" customWidth="1"/>
    <col min="3078" max="3078" width="15.42578125" style="1" customWidth="1"/>
    <col min="3079" max="3079" width="11.42578125" style="1"/>
    <col min="3080" max="3080" width="16.7109375" style="1" bestFit="1" customWidth="1"/>
    <col min="3081" max="3081" width="14" style="1" bestFit="1" customWidth="1"/>
    <col min="3082" max="3327" width="11.42578125" style="1"/>
    <col min="3328" max="3328" width="1.7109375" style="1" customWidth="1"/>
    <col min="3329" max="3329" width="10.28515625" style="1" customWidth="1"/>
    <col min="3330" max="3330" width="40.28515625" style="1" customWidth="1"/>
    <col min="3331" max="3331" width="15" style="1" bestFit="1" customWidth="1"/>
    <col min="3332" max="3332" width="20.28515625" style="1" customWidth="1"/>
    <col min="3333" max="3333" width="10.42578125" style="1" customWidth="1"/>
    <col min="3334" max="3334" width="15.42578125" style="1" customWidth="1"/>
    <col min="3335" max="3335" width="11.42578125" style="1"/>
    <col min="3336" max="3336" width="16.7109375" style="1" bestFit="1" customWidth="1"/>
    <col min="3337" max="3337" width="14" style="1" bestFit="1" customWidth="1"/>
    <col min="3338" max="3583" width="11.42578125" style="1"/>
    <col min="3584" max="3584" width="1.7109375" style="1" customWidth="1"/>
    <col min="3585" max="3585" width="10.28515625" style="1" customWidth="1"/>
    <col min="3586" max="3586" width="40.28515625" style="1" customWidth="1"/>
    <col min="3587" max="3587" width="15" style="1" bestFit="1" customWidth="1"/>
    <col min="3588" max="3588" width="20.28515625" style="1" customWidth="1"/>
    <col min="3589" max="3589" width="10.42578125" style="1" customWidth="1"/>
    <col min="3590" max="3590" width="15.42578125" style="1" customWidth="1"/>
    <col min="3591" max="3591" width="11.42578125" style="1"/>
    <col min="3592" max="3592" width="16.7109375" style="1" bestFit="1" customWidth="1"/>
    <col min="3593" max="3593" width="14" style="1" bestFit="1" customWidth="1"/>
    <col min="3594" max="3839" width="11.42578125" style="1"/>
    <col min="3840" max="3840" width="1.7109375" style="1" customWidth="1"/>
    <col min="3841" max="3841" width="10.28515625" style="1" customWidth="1"/>
    <col min="3842" max="3842" width="40.28515625" style="1" customWidth="1"/>
    <col min="3843" max="3843" width="15" style="1" bestFit="1" customWidth="1"/>
    <col min="3844" max="3844" width="20.28515625" style="1" customWidth="1"/>
    <col min="3845" max="3845" width="10.42578125" style="1" customWidth="1"/>
    <col min="3846" max="3846" width="15.42578125" style="1" customWidth="1"/>
    <col min="3847" max="3847" width="11.42578125" style="1"/>
    <col min="3848" max="3848" width="16.7109375" style="1" bestFit="1" customWidth="1"/>
    <col min="3849" max="3849" width="14" style="1" bestFit="1" customWidth="1"/>
    <col min="3850" max="4095" width="11.42578125" style="1"/>
    <col min="4096" max="4096" width="1.7109375" style="1" customWidth="1"/>
    <col min="4097" max="4097" width="10.28515625" style="1" customWidth="1"/>
    <col min="4098" max="4098" width="40.28515625" style="1" customWidth="1"/>
    <col min="4099" max="4099" width="15" style="1" bestFit="1" customWidth="1"/>
    <col min="4100" max="4100" width="20.28515625" style="1" customWidth="1"/>
    <col min="4101" max="4101" width="10.42578125" style="1" customWidth="1"/>
    <col min="4102" max="4102" width="15.42578125" style="1" customWidth="1"/>
    <col min="4103" max="4103" width="11.42578125" style="1"/>
    <col min="4104" max="4104" width="16.7109375" style="1" bestFit="1" customWidth="1"/>
    <col min="4105" max="4105" width="14" style="1" bestFit="1" customWidth="1"/>
    <col min="4106" max="4351" width="11.42578125" style="1"/>
    <col min="4352" max="4352" width="1.7109375" style="1" customWidth="1"/>
    <col min="4353" max="4353" width="10.28515625" style="1" customWidth="1"/>
    <col min="4354" max="4354" width="40.28515625" style="1" customWidth="1"/>
    <col min="4355" max="4355" width="15" style="1" bestFit="1" customWidth="1"/>
    <col min="4356" max="4356" width="20.28515625" style="1" customWidth="1"/>
    <col min="4357" max="4357" width="10.42578125" style="1" customWidth="1"/>
    <col min="4358" max="4358" width="15.42578125" style="1" customWidth="1"/>
    <col min="4359" max="4359" width="11.42578125" style="1"/>
    <col min="4360" max="4360" width="16.7109375" style="1" bestFit="1" customWidth="1"/>
    <col min="4361" max="4361" width="14" style="1" bestFit="1" customWidth="1"/>
    <col min="4362" max="4607" width="11.42578125" style="1"/>
    <col min="4608" max="4608" width="1.7109375" style="1" customWidth="1"/>
    <col min="4609" max="4609" width="10.28515625" style="1" customWidth="1"/>
    <col min="4610" max="4610" width="40.28515625" style="1" customWidth="1"/>
    <col min="4611" max="4611" width="15" style="1" bestFit="1" customWidth="1"/>
    <col min="4612" max="4612" width="20.28515625" style="1" customWidth="1"/>
    <col min="4613" max="4613" width="10.42578125" style="1" customWidth="1"/>
    <col min="4614" max="4614" width="15.42578125" style="1" customWidth="1"/>
    <col min="4615" max="4615" width="11.42578125" style="1"/>
    <col min="4616" max="4616" width="16.7109375" style="1" bestFit="1" customWidth="1"/>
    <col min="4617" max="4617" width="14" style="1" bestFit="1" customWidth="1"/>
    <col min="4618" max="4863" width="11.42578125" style="1"/>
    <col min="4864" max="4864" width="1.7109375" style="1" customWidth="1"/>
    <col min="4865" max="4865" width="10.28515625" style="1" customWidth="1"/>
    <col min="4866" max="4866" width="40.28515625" style="1" customWidth="1"/>
    <col min="4867" max="4867" width="15" style="1" bestFit="1" customWidth="1"/>
    <col min="4868" max="4868" width="20.28515625" style="1" customWidth="1"/>
    <col min="4869" max="4869" width="10.42578125" style="1" customWidth="1"/>
    <col min="4870" max="4870" width="15.42578125" style="1" customWidth="1"/>
    <col min="4871" max="4871" width="11.42578125" style="1"/>
    <col min="4872" max="4872" width="16.7109375" style="1" bestFit="1" customWidth="1"/>
    <col min="4873" max="4873" width="14" style="1" bestFit="1" customWidth="1"/>
    <col min="4874" max="5119" width="11.42578125" style="1"/>
    <col min="5120" max="5120" width="1.7109375" style="1" customWidth="1"/>
    <col min="5121" max="5121" width="10.28515625" style="1" customWidth="1"/>
    <col min="5122" max="5122" width="40.28515625" style="1" customWidth="1"/>
    <col min="5123" max="5123" width="15" style="1" bestFit="1" customWidth="1"/>
    <col min="5124" max="5124" width="20.28515625" style="1" customWidth="1"/>
    <col min="5125" max="5125" width="10.42578125" style="1" customWidth="1"/>
    <col min="5126" max="5126" width="15.42578125" style="1" customWidth="1"/>
    <col min="5127" max="5127" width="11.42578125" style="1"/>
    <col min="5128" max="5128" width="16.7109375" style="1" bestFit="1" customWidth="1"/>
    <col min="5129" max="5129" width="14" style="1" bestFit="1" customWidth="1"/>
    <col min="5130" max="5375" width="11.42578125" style="1"/>
    <col min="5376" max="5376" width="1.7109375" style="1" customWidth="1"/>
    <col min="5377" max="5377" width="10.28515625" style="1" customWidth="1"/>
    <col min="5378" max="5378" width="40.28515625" style="1" customWidth="1"/>
    <col min="5379" max="5379" width="15" style="1" bestFit="1" customWidth="1"/>
    <col min="5380" max="5380" width="20.28515625" style="1" customWidth="1"/>
    <col min="5381" max="5381" width="10.42578125" style="1" customWidth="1"/>
    <col min="5382" max="5382" width="15.42578125" style="1" customWidth="1"/>
    <col min="5383" max="5383" width="11.42578125" style="1"/>
    <col min="5384" max="5384" width="16.7109375" style="1" bestFit="1" customWidth="1"/>
    <col min="5385" max="5385" width="14" style="1" bestFit="1" customWidth="1"/>
    <col min="5386" max="5631" width="11.42578125" style="1"/>
    <col min="5632" max="5632" width="1.7109375" style="1" customWidth="1"/>
    <col min="5633" max="5633" width="10.28515625" style="1" customWidth="1"/>
    <col min="5634" max="5634" width="40.28515625" style="1" customWidth="1"/>
    <col min="5635" max="5635" width="15" style="1" bestFit="1" customWidth="1"/>
    <col min="5636" max="5636" width="20.28515625" style="1" customWidth="1"/>
    <col min="5637" max="5637" width="10.42578125" style="1" customWidth="1"/>
    <col min="5638" max="5638" width="15.42578125" style="1" customWidth="1"/>
    <col min="5639" max="5639" width="11.42578125" style="1"/>
    <col min="5640" max="5640" width="16.7109375" style="1" bestFit="1" customWidth="1"/>
    <col min="5641" max="5641" width="14" style="1" bestFit="1" customWidth="1"/>
    <col min="5642" max="5887" width="11.42578125" style="1"/>
    <col min="5888" max="5888" width="1.7109375" style="1" customWidth="1"/>
    <col min="5889" max="5889" width="10.28515625" style="1" customWidth="1"/>
    <col min="5890" max="5890" width="40.28515625" style="1" customWidth="1"/>
    <col min="5891" max="5891" width="15" style="1" bestFit="1" customWidth="1"/>
    <col min="5892" max="5892" width="20.28515625" style="1" customWidth="1"/>
    <col min="5893" max="5893" width="10.42578125" style="1" customWidth="1"/>
    <col min="5894" max="5894" width="15.42578125" style="1" customWidth="1"/>
    <col min="5895" max="5895" width="11.42578125" style="1"/>
    <col min="5896" max="5896" width="16.7109375" style="1" bestFit="1" customWidth="1"/>
    <col min="5897" max="5897" width="14" style="1" bestFit="1" customWidth="1"/>
    <col min="5898" max="6143" width="11.42578125" style="1"/>
    <col min="6144" max="6144" width="1.7109375" style="1" customWidth="1"/>
    <col min="6145" max="6145" width="10.28515625" style="1" customWidth="1"/>
    <col min="6146" max="6146" width="40.28515625" style="1" customWidth="1"/>
    <col min="6147" max="6147" width="15" style="1" bestFit="1" customWidth="1"/>
    <col min="6148" max="6148" width="20.28515625" style="1" customWidth="1"/>
    <col min="6149" max="6149" width="10.42578125" style="1" customWidth="1"/>
    <col min="6150" max="6150" width="15.42578125" style="1" customWidth="1"/>
    <col min="6151" max="6151" width="11.42578125" style="1"/>
    <col min="6152" max="6152" width="16.7109375" style="1" bestFit="1" customWidth="1"/>
    <col min="6153" max="6153" width="14" style="1" bestFit="1" customWidth="1"/>
    <col min="6154" max="6399" width="11.42578125" style="1"/>
    <col min="6400" max="6400" width="1.7109375" style="1" customWidth="1"/>
    <col min="6401" max="6401" width="10.28515625" style="1" customWidth="1"/>
    <col min="6402" max="6402" width="40.28515625" style="1" customWidth="1"/>
    <col min="6403" max="6403" width="15" style="1" bestFit="1" customWidth="1"/>
    <col min="6404" max="6404" width="20.28515625" style="1" customWidth="1"/>
    <col min="6405" max="6405" width="10.42578125" style="1" customWidth="1"/>
    <col min="6406" max="6406" width="15.42578125" style="1" customWidth="1"/>
    <col min="6407" max="6407" width="11.42578125" style="1"/>
    <col min="6408" max="6408" width="16.7109375" style="1" bestFit="1" customWidth="1"/>
    <col min="6409" max="6409" width="14" style="1" bestFit="1" customWidth="1"/>
    <col min="6410" max="6655" width="11.42578125" style="1"/>
    <col min="6656" max="6656" width="1.7109375" style="1" customWidth="1"/>
    <col min="6657" max="6657" width="10.28515625" style="1" customWidth="1"/>
    <col min="6658" max="6658" width="40.28515625" style="1" customWidth="1"/>
    <col min="6659" max="6659" width="15" style="1" bestFit="1" customWidth="1"/>
    <col min="6660" max="6660" width="20.28515625" style="1" customWidth="1"/>
    <col min="6661" max="6661" width="10.42578125" style="1" customWidth="1"/>
    <col min="6662" max="6662" width="15.42578125" style="1" customWidth="1"/>
    <col min="6663" max="6663" width="11.42578125" style="1"/>
    <col min="6664" max="6664" width="16.7109375" style="1" bestFit="1" customWidth="1"/>
    <col min="6665" max="6665" width="14" style="1" bestFit="1" customWidth="1"/>
    <col min="6666" max="6911" width="11.42578125" style="1"/>
    <col min="6912" max="6912" width="1.7109375" style="1" customWidth="1"/>
    <col min="6913" max="6913" width="10.28515625" style="1" customWidth="1"/>
    <col min="6914" max="6914" width="40.28515625" style="1" customWidth="1"/>
    <col min="6915" max="6915" width="15" style="1" bestFit="1" customWidth="1"/>
    <col min="6916" max="6916" width="20.28515625" style="1" customWidth="1"/>
    <col min="6917" max="6917" width="10.42578125" style="1" customWidth="1"/>
    <col min="6918" max="6918" width="15.42578125" style="1" customWidth="1"/>
    <col min="6919" max="6919" width="11.42578125" style="1"/>
    <col min="6920" max="6920" width="16.7109375" style="1" bestFit="1" customWidth="1"/>
    <col min="6921" max="6921" width="14" style="1" bestFit="1" customWidth="1"/>
    <col min="6922" max="7167" width="11.42578125" style="1"/>
    <col min="7168" max="7168" width="1.7109375" style="1" customWidth="1"/>
    <col min="7169" max="7169" width="10.28515625" style="1" customWidth="1"/>
    <col min="7170" max="7170" width="40.28515625" style="1" customWidth="1"/>
    <col min="7171" max="7171" width="15" style="1" bestFit="1" customWidth="1"/>
    <col min="7172" max="7172" width="20.28515625" style="1" customWidth="1"/>
    <col min="7173" max="7173" width="10.42578125" style="1" customWidth="1"/>
    <col min="7174" max="7174" width="15.42578125" style="1" customWidth="1"/>
    <col min="7175" max="7175" width="11.42578125" style="1"/>
    <col min="7176" max="7176" width="16.7109375" style="1" bestFit="1" customWidth="1"/>
    <col min="7177" max="7177" width="14" style="1" bestFit="1" customWidth="1"/>
    <col min="7178" max="7423" width="11.42578125" style="1"/>
    <col min="7424" max="7424" width="1.7109375" style="1" customWidth="1"/>
    <col min="7425" max="7425" width="10.28515625" style="1" customWidth="1"/>
    <col min="7426" max="7426" width="40.28515625" style="1" customWidth="1"/>
    <col min="7427" max="7427" width="15" style="1" bestFit="1" customWidth="1"/>
    <col min="7428" max="7428" width="20.28515625" style="1" customWidth="1"/>
    <col min="7429" max="7429" width="10.42578125" style="1" customWidth="1"/>
    <col min="7430" max="7430" width="15.42578125" style="1" customWidth="1"/>
    <col min="7431" max="7431" width="11.42578125" style="1"/>
    <col min="7432" max="7432" width="16.7109375" style="1" bestFit="1" customWidth="1"/>
    <col min="7433" max="7433" width="14" style="1" bestFit="1" customWidth="1"/>
    <col min="7434" max="7679" width="11.42578125" style="1"/>
    <col min="7680" max="7680" width="1.7109375" style="1" customWidth="1"/>
    <col min="7681" max="7681" width="10.28515625" style="1" customWidth="1"/>
    <col min="7682" max="7682" width="40.28515625" style="1" customWidth="1"/>
    <col min="7683" max="7683" width="15" style="1" bestFit="1" customWidth="1"/>
    <col min="7684" max="7684" width="20.28515625" style="1" customWidth="1"/>
    <col min="7685" max="7685" width="10.42578125" style="1" customWidth="1"/>
    <col min="7686" max="7686" width="15.42578125" style="1" customWidth="1"/>
    <col min="7687" max="7687" width="11.42578125" style="1"/>
    <col min="7688" max="7688" width="16.7109375" style="1" bestFit="1" customWidth="1"/>
    <col min="7689" max="7689" width="14" style="1" bestFit="1" customWidth="1"/>
    <col min="7690" max="7935" width="11.42578125" style="1"/>
    <col min="7936" max="7936" width="1.7109375" style="1" customWidth="1"/>
    <col min="7937" max="7937" width="10.28515625" style="1" customWidth="1"/>
    <col min="7938" max="7938" width="40.28515625" style="1" customWidth="1"/>
    <col min="7939" max="7939" width="15" style="1" bestFit="1" customWidth="1"/>
    <col min="7940" max="7940" width="20.28515625" style="1" customWidth="1"/>
    <col min="7941" max="7941" width="10.42578125" style="1" customWidth="1"/>
    <col min="7942" max="7942" width="15.42578125" style="1" customWidth="1"/>
    <col min="7943" max="7943" width="11.42578125" style="1"/>
    <col min="7944" max="7944" width="16.7109375" style="1" bestFit="1" customWidth="1"/>
    <col min="7945" max="7945" width="14" style="1" bestFit="1" customWidth="1"/>
    <col min="7946" max="8191" width="11.42578125" style="1"/>
    <col min="8192" max="8192" width="1.7109375" style="1" customWidth="1"/>
    <col min="8193" max="8193" width="10.28515625" style="1" customWidth="1"/>
    <col min="8194" max="8194" width="40.28515625" style="1" customWidth="1"/>
    <col min="8195" max="8195" width="15" style="1" bestFit="1" customWidth="1"/>
    <col min="8196" max="8196" width="20.28515625" style="1" customWidth="1"/>
    <col min="8197" max="8197" width="10.42578125" style="1" customWidth="1"/>
    <col min="8198" max="8198" width="15.42578125" style="1" customWidth="1"/>
    <col min="8199" max="8199" width="11.42578125" style="1"/>
    <col min="8200" max="8200" width="16.7109375" style="1" bestFit="1" customWidth="1"/>
    <col min="8201" max="8201" width="14" style="1" bestFit="1" customWidth="1"/>
    <col min="8202" max="8447" width="11.42578125" style="1"/>
    <col min="8448" max="8448" width="1.7109375" style="1" customWidth="1"/>
    <col min="8449" max="8449" width="10.28515625" style="1" customWidth="1"/>
    <col min="8450" max="8450" width="40.28515625" style="1" customWidth="1"/>
    <col min="8451" max="8451" width="15" style="1" bestFit="1" customWidth="1"/>
    <col min="8452" max="8452" width="20.28515625" style="1" customWidth="1"/>
    <col min="8453" max="8453" width="10.42578125" style="1" customWidth="1"/>
    <col min="8454" max="8454" width="15.42578125" style="1" customWidth="1"/>
    <col min="8455" max="8455" width="11.42578125" style="1"/>
    <col min="8456" max="8456" width="16.7109375" style="1" bestFit="1" customWidth="1"/>
    <col min="8457" max="8457" width="14" style="1" bestFit="1" customWidth="1"/>
    <col min="8458" max="8703" width="11.42578125" style="1"/>
    <col min="8704" max="8704" width="1.7109375" style="1" customWidth="1"/>
    <col min="8705" max="8705" width="10.28515625" style="1" customWidth="1"/>
    <col min="8706" max="8706" width="40.28515625" style="1" customWidth="1"/>
    <col min="8707" max="8707" width="15" style="1" bestFit="1" customWidth="1"/>
    <col min="8708" max="8708" width="20.28515625" style="1" customWidth="1"/>
    <col min="8709" max="8709" width="10.42578125" style="1" customWidth="1"/>
    <col min="8710" max="8710" width="15.42578125" style="1" customWidth="1"/>
    <col min="8711" max="8711" width="11.42578125" style="1"/>
    <col min="8712" max="8712" width="16.7109375" style="1" bestFit="1" customWidth="1"/>
    <col min="8713" max="8713" width="14" style="1" bestFit="1" customWidth="1"/>
    <col min="8714" max="8959" width="11.42578125" style="1"/>
    <col min="8960" max="8960" width="1.7109375" style="1" customWidth="1"/>
    <col min="8961" max="8961" width="10.28515625" style="1" customWidth="1"/>
    <col min="8962" max="8962" width="40.28515625" style="1" customWidth="1"/>
    <col min="8963" max="8963" width="15" style="1" bestFit="1" customWidth="1"/>
    <col min="8964" max="8964" width="20.28515625" style="1" customWidth="1"/>
    <col min="8965" max="8965" width="10.42578125" style="1" customWidth="1"/>
    <col min="8966" max="8966" width="15.42578125" style="1" customWidth="1"/>
    <col min="8967" max="8967" width="11.42578125" style="1"/>
    <col min="8968" max="8968" width="16.7109375" style="1" bestFit="1" customWidth="1"/>
    <col min="8969" max="8969" width="14" style="1" bestFit="1" customWidth="1"/>
    <col min="8970" max="9215" width="11.42578125" style="1"/>
    <col min="9216" max="9216" width="1.7109375" style="1" customWidth="1"/>
    <col min="9217" max="9217" width="10.28515625" style="1" customWidth="1"/>
    <col min="9218" max="9218" width="40.28515625" style="1" customWidth="1"/>
    <col min="9219" max="9219" width="15" style="1" bestFit="1" customWidth="1"/>
    <col min="9220" max="9220" width="20.28515625" style="1" customWidth="1"/>
    <col min="9221" max="9221" width="10.42578125" style="1" customWidth="1"/>
    <col min="9222" max="9222" width="15.42578125" style="1" customWidth="1"/>
    <col min="9223" max="9223" width="11.42578125" style="1"/>
    <col min="9224" max="9224" width="16.7109375" style="1" bestFit="1" customWidth="1"/>
    <col min="9225" max="9225" width="14" style="1" bestFit="1" customWidth="1"/>
    <col min="9226" max="9471" width="11.42578125" style="1"/>
    <col min="9472" max="9472" width="1.7109375" style="1" customWidth="1"/>
    <col min="9473" max="9473" width="10.28515625" style="1" customWidth="1"/>
    <col min="9474" max="9474" width="40.28515625" style="1" customWidth="1"/>
    <col min="9475" max="9475" width="15" style="1" bestFit="1" customWidth="1"/>
    <col min="9476" max="9476" width="20.28515625" style="1" customWidth="1"/>
    <col min="9477" max="9477" width="10.42578125" style="1" customWidth="1"/>
    <col min="9478" max="9478" width="15.42578125" style="1" customWidth="1"/>
    <col min="9479" max="9479" width="11.42578125" style="1"/>
    <col min="9480" max="9480" width="16.7109375" style="1" bestFit="1" customWidth="1"/>
    <col min="9481" max="9481" width="14" style="1" bestFit="1" customWidth="1"/>
    <col min="9482" max="9727" width="11.42578125" style="1"/>
    <col min="9728" max="9728" width="1.7109375" style="1" customWidth="1"/>
    <col min="9729" max="9729" width="10.28515625" style="1" customWidth="1"/>
    <col min="9730" max="9730" width="40.28515625" style="1" customWidth="1"/>
    <col min="9731" max="9731" width="15" style="1" bestFit="1" customWidth="1"/>
    <col min="9732" max="9732" width="20.28515625" style="1" customWidth="1"/>
    <col min="9733" max="9733" width="10.42578125" style="1" customWidth="1"/>
    <col min="9734" max="9734" width="15.42578125" style="1" customWidth="1"/>
    <col min="9735" max="9735" width="11.42578125" style="1"/>
    <col min="9736" max="9736" width="16.7109375" style="1" bestFit="1" customWidth="1"/>
    <col min="9737" max="9737" width="14" style="1" bestFit="1" customWidth="1"/>
    <col min="9738" max="9983" width="11.42578125" style="1"/>
    <col min="9984" max="9984" width="1.7109375" style="1" customWidth="1"/>
    <col min="9985" max="9985" width="10.28515625" style="1" customWidth="1"/>
    <col min="9986" max="9986" width="40.28515625" style="1" customWidth="1"/>
    <col min="9987" max="9987" width="15" style="1" bestFit="1" customWidth="1"/>
    <col min="9988" max="9988" width="20.28515625" style="1" customWidth="1"/>
    <col min="9989" max="9989" width="10.42578125" style="1" customWidth="1"/>
    <col min="9990" max="9990" width="15.42578125" style="1" customWidth="1"/>
    <col min="9991" max="9991" width="11.42578125" style="1"/>
    <col min="9992" max="9992" width="16.7109375" style="1" bestFit="1" customWidth="1"/>
    <col min="9993" max="9993" width="14" style="1" bestFit="1" customWidth="1"/>
    <col min="9994" max="10239" width="11.42578125" style="1"/>
    <col min="10240" max="10240" width="1.7109375" style="1" customWidth="1"/>
    <col min="10241" max="10241" width="10.28515625" style="1" customWidth="1"/>
    <col min="10242" max="10242" width="40.28515625" style="1" customWidth="1"/>
    <col min="10243" max="10243" width="15" style="1" bestFit="1" customWidth="1"/>
    <col min="10244" max="10244" width="20.28515625" style="1" customWidth="1"/>
    <col min="10245" max="10245" width="10.42578125" style="1" customWidth="1"/>
    <col min="10246" max="10246" width="15.42578125" style="1" customWidth="1"/>
    <col min="10247" max="10247" width="11.42578125" style="1"/>
    <col min="10248" max="10248" width="16.7109375" style="1" bestFit="1" customWidth="1"/>
    <col min="10249" max="10249" width="14" style="1" bestFit="1" customWidth="1"/>
    <col min="10250" max="10495" width="11.42578125" style="1"/>
    <col min="10496" max="10496" width="1.7109375" style="1" customWidth="1"/>
    <col min="10497" max="10497" width="10.28515625" style="1" customWidth="1"/>
    <col min="10498" max="10498" width="40.28515625" style="1" customWidth="1"/>
    <col min="10499" max="10499" width="15" style="1" bestFit="1" customWidth="1"/>
    <col min="10500" max="10500" width="20.28515625" style="1" customWidth="1"/>
    <col min="10501" max="10501" width="10.42578125" style="1" customWidth="1"/>
    <col min="10502" max="10502" width="15.42578125" style="1" customWidth="1"/>
    <col min="10503" max="10503" width="11.42578125" style="1"/>
    <col min="10504" max="10504" width="16.7109375" style="1" bestFit="1" customWidth="1"/>
    <col min="10505" max="10505" width="14" style="1" bestFit="1" customWidth="1"/>
    <col min="10506" max="10751" width="11.42578125" style="1"/>
    <col min="10752" max="10752" width="1.7109375" style="1" customWidth="1"/>
    <col min="10753" max="10753" width="10.28515625" style="1" customWidth="1"/>
    <col min="10754" max="10754" width="40.28515625" style="1" customWidth="1"/>
    <col min="10755" max="10755" width="15" style="1" bestFit="1" customWidth="1"/>
    <col min="10756" max="10756" width="20.28515625" style="1" customWidth="1"/>
    <col min="10757" max="10757" width="10.42578125" style="1" customWidth="1"/>
    <col min="10758" max="10758" width="15.42578125" style="1" customWidth="1"/>
    <col min="10759" max="10759" width="11.42578125" style="1"/>
    <col min="10760" max="10760" width="16.7109375" style="1" bestFit="1" customWidth="1"/>
    <col min="10761" max="10761" width="14" style="1" bestFit="1" customWidth="1"/>
    <col min="10762" max="11007" width="11.42578125" style="1"/>
    <col min="11008" max="11008" width="1.7109375" style="1" customWidth="1"/>
    <col min="11009" max="11009" width="10.28515625" style="1" customWidth="1"/>
    <col min="11010" max="11010" width="40.28515625" style="1" customWidth="1"/>
    <col min="11011" max="11011" width="15" style="1" bestFit="1" customWidth="1"/>
    <col min="11012" max="11012" width="20.28515625" style="1" customWidth="1"/>
    <col min="11013" max="11013" width="10.42578125" style="1" customWidth="1"/>
    <col min="11014" max="11014" width="15.42578125" style="1" customWidth="1"/>
    <col min="11015" max="11015" width="11.42578125" style="1"/>
    <col min="11016" max="11016" width="16.7109375" style="1" bestFit="1" customWidth="1"/>
    <col min="11017" max="11017" width="14" style="1" bestFit="1" customWidth="1"/>
    <col min="11018" max="11263" width="11.42578125" style="1"/>
    <col min="11264" max="11264" width="1.7109375" style="1" customWidth="1"/>
    <col min="11265" max="11265" width="10.28515625" style="1" customWidth="1"/>
    <col min="11266" max="11266" width="40.28515625" style="1" customWidth="1"/>
    <col min="11267" max="11267" width="15" style="1" bestFit="1" customWidth="1"/>
    <col min="11268" max="11268" width="20.28515625" style="1" customWidth="1"/>
    <col min="11269" max="11269" width="10.42578125" style="1" customWidth="1"/>
    <col min="11270" max="11270" width="15.42578125" style="1" customWidth="1"/>
    <col min="11271" max="11271" width="11.42578125" style="1"/>
    <col min="11272" max="11272" width="16.7109375" style="1" bestFit="1" customWidth="1"/>
    <col min="11273" max="11273" width="14" style="1" bestFit="1" customWidth="1"/>
    <col min="11274" max="11519" width="11.42578125" style="1"/>
    <col min="11520" max="11520" width="1.7109375" style="1" customWidth="1"/>
    <col min="11521" max="11521" width="10.28515625" style="1" customWidth="1"/>
    <col min="11522" max="11522" width="40.28515625" style="1" customWidth="1"/>
    <col min="11523" max="11523" width="15" style="1" bestFit="1" customWidth="1"/>
    <col min="11524" max="11524" width="20.28515625" style="1" customWidth="1"/>
    <col min="11525" max="11525" width="10.42578125" style="1" customWidth="1"/>
    <col min="11526" max="11526" width="15.42578125" style="1" customWidth="1"/>
    <col min="11527" max="11527" width="11.42578125" style="1"/>
    <col min="11528" max="11528" width="16.7109375" style="1" bestFit="1" customWidth="1"/>
    <col min="11529" max="11529" width="14" style="1" bestFit="1" customWidth="1"/>
    <col min="11530" max="11775" width="11.42578125" style="1"/>
    <col min="11776" max="11776" width="1.7109375" style="1" customWidth="1"/>
    <col min="11777" max="11777" width="10.28515625" style="1" customWidth="1"/>
    <col min="11778" max="11778" width="40.28515625" style="1" customWidth="1"/>
    <col min="11779" max="11779" width="15" style="1" bestFit="1" customWidth="1"/>
    <col min="11780" max="11780" width="20.28515625" style="1" customWidth="1"/>
    <col min="11781" max="11781" width="10.42578125" style="1" customWidth="1"/>
    <col min="11782" max="11782" width="15.42578125" style="1" customWidth="1"/>
    <col min="11783" max="11783" width="11.42578125" style="1"/>
    <col min="11784" max="11784" width="16.7109375" style="1" bestFit="1" customWidth="1"/>
    <col min="11785" max="11785" width="14" style="1" bestFit="1" customWidth="1"/>
    <col min="11786" max="12031" width="11.42578125" style="1"/>
    <col min="12032" max="12032" width="1.7109375" style="1" customWidth="1"/>
    <col min="12033" max="12033" width="10.28515625" style="1" customWidth="1"/>
    <col min="12034" max="12034" width="40.28515625" style="1" customWidth="1"/>
    <col min="12035" max="12035" width="15" style="1" bestFit="1" customWidth="1"/>
    <col min="12036" max="12036" width="20.28515625" style="1" customWidth="1"/>
    <col min="12037" max="12037" width="10.42578125" style="1" customWidth="1"/>
    <col min="12038" max="12038" width="15.42578125" style="1" customWidth="1"/>
    <col min="12039" max="12039" width="11.42578125" style="1"/>
    <col min="12040" max="12040" width="16.7109375" style="1" bestFit="1" customWidth="1"/>
    <col min="12041" max="12041" width="14" style="1" bestFit="1" customWidth="1"/>
    <col min="12042" max="12287" width="11.42578125" style="1"/>
    <col min="12288" max="12288" width="1.7109375" style="1" customWidth="1"/>
    <col min="12289" max="12289" width="10.28515625" style="1" customWidth="1"/>
    <col min="12290" max="12290" width="40.28515625" style="1" customWidth="1"/>
    <col min="12291" max="12291" width="15" style="1" bestFit="1" customWidth="1"/>
    <col min="12292" max="12292" width="20.28515625" style="1" customWidth="1"/>
    <col min="12293" max="12293" width="10.42578125" style="1" customWidth="1"/>
    <col min="12294" max="12294" width="15.42578125" style="1" customWidth="1"/>
    <col min="12295" max="12295" width="11.42578125" style="1"/>
    <col min="12296" max="12296" width="16.7109375" style="1" bestFit="1" customWidth="1"/>
    <col min="12297" max="12297" width="14" style="1" bestFit="1" customWidth="1"/>
    <col min="12298" max="12543" width="11.42578125" style="1"/>
    <col min="12544" max="12544" width="1.7109375" style="1" customWidth="1"/>
    <col min="12545" max="12545" width="10.28515625" style="1" customWidth="1"/>
    <col min="12546" max="12546" width="40.28515625" style="1" customWidth="1"/>
    <col min="12547" max="12547" width="15" style="1" bestFit="1" customWidth="1"/>
    <col min="12548" max="12548" width="20.28515625" style="1" customWidth="1"/>
    <col min="12549" max="12549" width="10.42578125" style="1" customWidth="1"/>
    <col min="12550" max="12550" width="15.42578125" style="1" customWidth="1"/>
    <col min="12551" max="12551" width="11.42578125" style="1"/>
    <col min="12552" max="12552" width="16.7109375" style="1" bestFit="1" customWidth="1"/>
    <col min="12553" max="12553" width="14" style="1" bestFit="1" customWidth="1"/>
    <col min="12554" max="12799" width="11.42578125" style="1"/>
    <col min="12800" max="12800" width="1.7109375" style="1" customWidth="1"/>
    <col min="12801" max="12801" width="10.28515625" style="1" customWidth="1"/>
    <col min="12802" max="12802" width="40.28515625" style="1" customWidth="1"/>
    <col min="12803" max="12803" width="15" style="1" bestFit="1" customWidth="1"/>
    <col min="12804" max="12804" width="20.28515625" style="1" customWidth="1"/>
    <col min="12805" max="12805" width="10.42578125" style="1" customWidth="1"/>
    <col min="12806" max="12806" width="15.42578125" style="1" customWidth="1"/>
    <col min="12807" max="12807" width="11.42578125" style="1"/>
    <col min="12808" max="12808" width="16.7109375" style="1" bestFit="1" customWidth="1"/>
    <col min="12809" max="12809" width="14" style="1" bestFit="1" customWidth="1"/>
    <col min="12810" max="13055" width="11.42578125" style="1"/>
    <col min="13056" max="13056" width="1.7109375" style="1" customWidth="1"/>
    <col min="13057" max="13057" width="10.28515625" style="1" customWidth="1"/>
    <col min="13058" max="13058" width="40.28515625" style="1" customWidth="1"/>
    <col min="13059" max="13059" width="15" style="1" bestFit="1" customWidth="1"/>
    <col min="13060" max="13060" width="20.28515625" style="1" customWidth="1"/>
    <col min="13061" max="13061" width="10.42578125" style="1" customWidth="1"/>
    <col min="13062" max="13062" width="15.42578125" style="1" customWidth="1"/>
    <col min="13063" max="13063" width="11.42578125" style="1"/>
    <col min="13064" max="13064" width="16.7109375" style="1" bestFit="1" customWidth="1"/>
    <col min="13065" max="13065" width="14" style="1" bestFit="1" customWidth="1"/>
    <col min="13066" max="13311" width="11.42578125" style="1"/>
    <col min="13312" max="13312" width="1.7109375" style="1" customWidth="1"/>
    <col min="13313" max="13313" width="10.28515625" style="1" customWidth="1"/>
    <col min="13314" max="13314" width="40.28515625" style="1" customWidth="1"/>
    <col min="13315" max="13315" width="15" style="1" bestFit="1" customWidth="1"/>
    <col min="13316" max="13316" width="20.28515625" style="1" customWidth="1"/>
    <col min="13317" max="13317" width="10.42578125" style="1" customWidth="1"/>
    <col min="13318" max="13318" width="15.42578125" style="1" customWidth="1"/>
    <col min="13319" max="13319" width="11.42578125" style="1"/>
    <col min="13320" max="13320" width="16.7109375" style="1" bestFit="1" customWidth="1"/>
    <col min="13321" max="13321" width="14" style="1" bestFit="1" customWidth="1"/>
    <col min="13322" max="13567" width="11.42578125" style="1"/>
    <col min="13568" max="13568" width="1.7109375" style="1" customWidth="1"/>
    <col min="13569" max="13569" width="10.28515625" style="1" customWidth="1"/>
    <col min="13570" max="13570" width="40.28515625" style="1" customWidth="1"/>
    <col min="13571" max="13571" width="15" style="1" bestFit="1" customWidth="1"/>
    <col min="13572" max="13572" width="20.28515625" style="1" customWidth="1"/>
    <col min="13573" max="13573" width="10.42578125" style="1" customWidth="1"/>
    <col min="13574" max="13574" width="15.42578125" style="1" customWidth="1"/>
    <col min="13575" max="13575" width="11.42578125" style="1"/>
    <col min="13576" max="13576" width="16.7109375" style="1" bestFit="1" customWidth="1"/>
    <col min="13577" max="13577" width="14" style="1" bestFit="1" customWidth="1"/>
    <col min="13578" max="13823" width="11.42578125" style="1"/>
    <col min="13824" max="13824" width="1.7109375" style="1" customWidth="1"/>
    <col min="13825" max="13825" width="10.28515625" style="1" customWidth="1"/>
    <col min="13826" max="13826" width="40.28515625" style="1" customWidth="1"/>
    <col min="13827" max="13827" width="15" style="1" bestFit="1" customWidth="1"/>
    <col min="13828" max="13828" width="20.28515625" style="1" customWidth="1"/>
    <col min="13829" max="13829" width="10.42578125" style="1" customWidth="1"/>
    <col min="13830" max="13830" width="15.42578125" style="1" customWidth="1"/>
    <col min="13831" max="13831" width="11.42578125" style="1"/>
    <col min="13832" max="13832" width="16.7109375" style="1" bestFit="1" customWidth="1"/>
    <col min="13833" max="13833" width="14" style="1" bestFit="1" customWidth="1"/>
    <col min="13834" max="14079" width="11.42578125" style="1"/>
    <col min="14080" max="14080" width="1.7109375" style="1" customWidth="1"/>
    <col min="14081" max="14081" width="10.28515625" style="1" customWidth="1"/>
    <col min="14082" max="14082" width="40.28515625" style="1" customWidth="1"/>
    <col min="14083" max="14083" width="15" style="1" bestFit="1" customWidth="1"/>
    <col min="14084" max="14084" width="20.28515625" style="1" customWidth="1"/>
    <col min="14085" max="14085" width="10.42578125" style="1" customWidth="1"/>
    <col min="14086" max="14086" width="15.42578125" style="1" customWidth="1"/>
    <col min="14087" max="14087" width="11.42578125" style="1"/>
    <col min="14088" max="14088" width="16.7109375" style="1" bestFit="1" customWidth="1"/>
    <col min="14089" max="14089" width="14" style="1" bestFit="1" customWidth="1"/>
    <col min="14090" max="14335" width="11.42578125" style="1"/>
    <col min="14336" max="14336" width="1.7109375" style="1" customWidth="1"/>
    <col min="14337" max="14337" width="10.28515625" style="1" customWidth="1"/>
    <col min="14338" max="14338" width="40.28515625" style="1" customWidth="1"/>
    <col min="14339" max="14339" width="15" style="1" bestFit="1" customWidth="1"/>
    <col min="14340" max="14340" width="20.28515625" style="1" customWidth="1"/>
    <col min="14341" max="14341" width="10.42578125" style="1" customWidth="1"/>
    <col min="14342" max="14342" width="15.42578125" style="1" customWidth="1"/>
    <col min="14343" max="14343" width="11.42578125" style="1"/>
    <col min="14344" max="14344" width="16.7109375" style="1" bestFit="1" customWidth="1"/>
    <col min="14345" max="14345" width="14" style="1" bestFit="1" customWidth="1"/>
    <col min="14346" max="14591" width="11.42578125" style="1"/>
    <col min="14592" max="14592" width="1.7109375" style="1" customWidth="1"/>
    <col min="14593" max="14593" width="10.28515625" style="1" customWidth="1"/>
    <col min="14594" max="14594" width="40.28515625" style="1" customWidth="1"/>
    <col min="14595" max="14595" width="15" style="1" bestFit="1" customWidth="1"/>
    <col min="14596" max="14596" width="20.28515625" style="1" customWidth="1"/>
    <col min="14597" max="14597" width="10.42578125" style="1" customWidth="1"/>
    <col min="14598" max="14598" width="15.42578125" style="1" customWidth="1"/>
    <col min="14599" max="14599" width="11.42578125" style="1"/>
    <col min="14600" max="14600" width="16.7109375" style="1" bestFit="1" customWidth="1"/>
    <col min="14601" max="14601" width="14" style="1" bestFit="1" customWidth="1"/>
    <col min="14602" max="14847" width="11.42578125" style="1"/>
    <col min="14848" max="14848" width="1.7109375" style="1" customWidth="1"/>
    <col min="14849" max="14849" width="10.28515625" style="1" customWidth="1"/>
    <col min="14850" max="14850" width="40.28515625" style="1" customWidth="1"/>
    <col min="14851" max="14851" width="15" style="1" bestFit="1" customWidth="1"/>
    <col min="14852" max="14852" width="20.28515625" style="1" customWidth="1"/>
    <col min="14853" max="14853" width="10.42578125" style="1" customWidth="1"/>
    <col min="14854" max="14854" width="15.42578125" style="1" customWidth="1"/>
    <col min="14855" max="14855" width="11.42578125" style="1"/>
    <col min="14856" max="14856" width="16.7109375" style="1" bestFit="1" customWidth="1"/>
    <col min="14857" max="14857" width="14" style="1" bestFit="1" customWidth="1"/>
    <col min="14858" max="15103" width="11.42578125" style="1"/>
    <col min="15104" max="15104" width="1.7109375" style="1" customWidth="1"/>
    <col min="15105" max="15105" width="10.28515625" style="1" customWidth="1"/>
    <col min="15106" max="15106" width="40.28515625" style="1" customWidth="1"/>
    <col min="15107" max="15107" width="15" style="1" bestFit="1" customWidth="1"/>
    <col min="15108" max="15108" width="20.28515625" style="1" customWidth="1"/>
    <col min="15109" max="15109" width="10.42578125" style="1" customWidth="1"/>
    <col min="15110" max="15110" width="15.42578125" style="1" customWidth="1"/>
    <col min="15111" max="15111" width="11.42578125" style="1"/>
    <col min="15112" max="15112" width="16.7109375" style="1" bestFit="1" customWidth="1"/>
    <col min="15113" max="15113" width="14" style="1" bestFit="1" customWidth="1"/>
    <col min="15114" max="15359" width="11.42578125" style="1"/>
    <col min="15360" max="15360" width="1.7109375" style="1" customWidth="1"/>
    <col min="15361" max="15361" width="10.28515625" style="1" customWidth="1"/>
    <col min="15362" max="15362" width="40.28515625" style="1" customWidth="1"/>
    <col min="15363" max="15363" width="15" style="1" bestFit="1" customWidth="1"/>
    <col min="15364" max="15364" width="20.28515625" style="1" customWidth="1"/>
    <col min="15365" max="15365" width="10.42578125" style="1" customWidth="1"/>
    <col min="15366" max="15366" width="15.42578125" style="1" customWidth="1"/>
    <col min="15367" max="15367" width="11.42578125" style="1"/>
    <col min="15368" max="15368" width="16.7109375" style="1" bestFit="1" customWidth="1"/>
    <col min="15369" max="15369" width="14" style="1" bestFit="1" customWidth="1"/>
    <col min="15370" max="15615" width="11.42578125" style="1"/>
    <col min="15616" max="15616" width="1.7109375" style="1" customWidth="1"/>
    <col min="15617" max="15617" width="10.28515625" style="1" customWidth="1"/>
    <col min="15618" max="15618" width="40.28515625" style="1" customWidth="1"/>
    <col min="15619" max="15619" width="15" style="1" bestFit="1" customWidth="1"/>
    <col min="15620" max="15620" width="20.28515625" style="1" customWidth="1"/>
    <col min="15621" max="15621" width="10.42578125" style="1" customWidth="1"/>
    <col min="15622" max="15622" width="15.42578125" style="1" customWidth="1"/>
    <col min="15623" max="15623" width="11.42578125" style="1"/>
    <col min="15624" max="15624" width="16.7109375" style="1" bestFit="1" customWidth="1"/>
    <col min="15625" max="15625" width="14" style="1" bestFit="1" customWidth="1"/>
    <col min="15626" max="15871" width="11.42578125" style="1"/>
    <col min="15872" max="15872" width="1.7109375" style="1" customWidth="1"/>
    <col min="15873" max="15873" width="10.28515625" style="1" customWidth="1"/>
    <col min="15874" max="15874" width="40.28515625" style="1" customWidth="1"/>
    <col min="15875" max="15875" width="15" style="1" bestFit="1" customWidth="1"/>
    <col min="15876" max="15876" width="20.28515625" style="1" customWidth="1"/>
    <col min="15877" max="15877" width="10.42578125" style="1" customWidth="1"/>
    <col min="15878" max="15878" width="15.42578125" style="1" customWidth="1"/>
    <col min="15879" max="15879" width="11.42578125" style="1"/>
    <col min="15880" max="15880" width="16.7109375" style="1" bestFit="1" customWidth="1"/>
    <col min="15881" max="15881" width="14" style="1" bestFit="1" customWidth="1"/>
    <col min="15882" max="16127" width="11.42578125" style="1"/>
    <col min="16128" max="16128" width="1.7109375" style="1" customWidth="1"/>
    <col min="16129" max="16129" width="10.28515625" style="1" customWidth="1"/>
    <col min="16130" max="16130" width="40.28515625" style="1" customWidth="1"/>
    <col min="16131" max="16131" width="15" style="1" bestFit="1" customWidth="1"/>
    <col min="16132" max="16132" width="20.28515625" style="1" customWidth="1"/>
    <col min="16133" max="16133" width="10.42578125" style="1" customWidth="1"/>
    <col min="16134" max="16134" width="15.42578125" style="1" customWidth="1"/>
    <col min="16135" max="16135" width="11.42578125" style="1"/>
    <col min="16136" max="16136" width="16.7109375" style="1" bestFit="1" customWidth="1"/>
    <col min="16137" max="16137" width="14" style="1" bestFit="1" customWidth="1"/>
    <col min="16138" max="16384" width="11.42578125" style="1"/>
  </cols>
  <sheetData>
    <row r="1" spans="2:7" ht="13.5" thickBot="1" x14ac:dyDescent="0.3"/>
    <row r="2" spans="2:7" ht="18" customHeight="1" x14ac:dyDescent="0.25">
      <c r="B2" s="151" t="s">
        <v>63</v>
      </c>
      <c r="C2" s="152"/>
      <c r="D2" s="152"/>
      <c r="E2" s="152"/>
      <c r="F2" s="152"/>
      <c r="G2" s="153"/>
    </row>
    <row r="3" spans="2:7" ht="21.75" customHeight="1" x14ac:dyDescent="0.25">
      <c r="B3" s="154" t="s">
        <v>64</v>
      </c>
      <c r="C3" s="155"/>
      <c r="D3" s="155"/>
      <c r="E3" s="155"/>
      <c r="F3" s="155"/>
      <c r="G3" s="156"/>
    </row>
    <row r="4" spans="2:7" ht="15.75" x14ac:dyDescent="0.25">
      <c r="B4" s="157" t="s">
        <v>65</v>
      </c>
      <c r="C4" s="158"/>
      <c r="D4" s="158"/>
      <c r="E4" s="158"/>
      <c r="F4" s="158"/>
      <c r="G4" s="159"/>
    </row>
    <row r="5" spans="2:7" ht="15.75" x14ac:dyDescent="0.25">
      <c r="B5" s="154" t="s">
        <v>67</v>
      </c>
      <c r="C5" s="155"/>
      <c r="D5" s="155"/>
      <c r="E5" s="155"/>
      <c r="F5" s="155"/>
      <c r="G5" s="156"/>
    </row>
    <row r="6" spans="2:7" ht="15" customHeight="1" x14ac:dyDescent="0.25">
      <c r="B6" s="168" t="s">
        <v>66</v>
      </c>
      <c r="C6" s="169"/>
      <c r="D6" s="169"/>
      <c r="E6" s="169"/>
      <c r="F6" s="169"/>
      <c r="G6" s="170"/>
    </row>
    <row r="7" spans="2:7" ht="21" customHeight="1" x14ac:dyDescent="0.25">
      <c r="B7" s="168"/>
      <c r="C7" s="169"/>
      <c r="D7" s="169"/>
      <c r="E7" s="169"/>
      <c r="F7" s="169"/>
      <c r="G7" s="170"/>
    </row>
    <row r="8" spans="2:7" ht="30.75" customHeight="1" x14ac:dyDescent="0.25">
      <c r="B8" s="168"/>
      <c r="C8" s="169"/>
      <c r="D8" s="169"/>
      <c r="E8" s="169"/>
      <c r="F8" s="169"/>
      <c r="G8" s="170"/>
    </row>
    <row r="9" spans="2:7" ht="36" customHeight="1" thickBot="1" x14ac:dyDescent="0.3">
      <c r="B9" s="171"/>
      <c r="C9" s="172"/>
      <c r="D9" s="172"/>
      <c r="E9" s="172"/>
      <c r="F9" s="172"/>
      <c r="G9" s="173"/>
    </row>
    <row r="10" spans="2:7" ht="26.25" customHeight="1" thickBot="1" x14ac:dyDescent="0.3">
      <c r="B10" s="174" t="s">
        <v>68</v>
      </c>
      <c r="C10" s="175"/>
      <c r="D10" s="175"/>
      <c r="E10" s="175"/>
      <c r="F10" s="175"/>
      <c r="G10" s="176"/>
    </row>
    <row r="11" spans="2:7" ht="6.75" customHeight="1" x14ac:dyDescent="0.25">
      <c r="B11" s="163" t="s">
        <v>50</v>
      </c>
      <c r="C11" s="164"/>
      <c r="D11" s="24"/>
      <c r="E11" s="25"/>
      <c r="F11" s="25"/>
      <c r="G11" s="26"/>
    </row>
    <row r="12" spans="2:7" ht="20.25" customHeight="1" thickBot="1" x14ac:dyDescent="0.3">
      <c r="B12" s="165"/>
      <c r="C12" s="166"/>
      <c r="D12" s="27"/>
      <c r="E12" s="28"/>
      <c r="F12" s="29"/>
      <c r="G12" s="30"/>
    </row>
    <row r="13" spans="2:7" ht="15" customHeight="1" x14ac:dyDescent="0.25">
      <c r="B13" s="136" t="s">
        <v>0</v>
      </c>
      <c r="C13" s="138" t="s">
        <v>37</v>
      </c>
      <c r="D13" s="140" t="s">
        <v>35</v>
      </c>
      <c r="E13" s="31" t="s">
        <v>9</v>
      </c>
      <c r="F13" s="138" t="s">
        <v>62</v>
      </c>
      <c r="G13" s="177" t="s">
        <v>36</v>
      </c>
    </row>
    <row r="14" spans="2:7" ht="15.75" thickBot="1" x14ac:dyDescent="0.3">
      <c r="B14" s="137"/>
      <c r="C14" s="139"/>
      <c r="D14" s="141"/>
      <c r="E14" s="32" t="s">
        <v>12</v>
      </c>
      <c r="F14" s="139"/>
      <c r="G14" s="162"/>
    </row>
    <row r="15" spans="2:7" ht="15" customHeight="1" thickBot="1" x14ac:dyDescent="0.3">
      <c r="B15" s="137" t="s">
        <v>39</v>
      </c>
      <c r="C15" s="162"/>
      <c r="D15" s="18"/>
      <c r="E15" s="19"/>
      <c r="F15" s="19"/>
      <c r="G15" s="20"/>
    </row>
    <row r="16" spans="2:7" ht="14.25" x14ac:dyDescent="0.2">
      <c r="B16" s="107">
        <v>1</v>
      </c>
      <c r="C16" s="95" t="s">
        <v>13</v>
      </c>
      <c r="D16" s="91"/>
      <c r="E16" s="17">
        <v>1</v>
      </c>
      <c r="F16" s="130">
        <v>27</v>
      </c>
      <c r="G16" s="69"/>
    </row>
    <row r="17" spans="2:9" ht="14.25" x14ac:dyDescent="0.2">
      <c r="B17" s="108">
        <v>2</v>
      </c>
      <c r="C17" s="96" t="s">
        <v>2</v>
      </c>
      <c r="D17" s="93"/>
      <c r="E17" s="7">
        <v>1</v>
      </c>
      <c r="F17" s="128">
        <v>27</v>
      </c>
      <c r="G17" s="70"/>
    </row>
    <row r="18" spans="2:9" ht="14.25" x14ac:dyDescent="0.2">
      <c r="B18" s="108">
        <v>2</v>
      </c>
      <c r="C18" s="96" t="s">
        <v>3</v>
      </c>
      <c r="D18" s="92"/>
      <c r="E18" s="7">
        <v>1</v>
      </c>
      <c r="F18" s="128">
        <v>27</v>
      </c>
      <c r="G18" s="70"/>
    </row>
    <row r="19" spans="2:9" ht="14.25" x14ac:dyDescent="0.2">
      <c r="B19" s="108">
        <v>1</v>
      </c>
      <c r="C19" s="96" t="s">
        <v>14</v>
      </c>
      <c r="D19" s="92"/>
      <c r="E19" s="7">
        <v>1</v>
      </c>
      <c r="F19" s="128">
        <v>27</v>
      </c>
      <c r="G19" s="70"/>
    </row>
    <row r="20" spans="2:9" ht="14.25" x14ac:dyDescent="0.2">
      <c r="B20" s="108">
        <v>1</v>
      </c>
      <c r="C20" s="96" t="s">
        <v>4</v>
      </c>
      <c r="D20" s="92"/>
      <c r="E20" s="7">
        <v>0.5</v>
      </c>
      <c r="F20" s="128">
        <v>27</v>
      </c>
      <c r="G20" s="70"/>
    </row>
    <row r="21" spans="2:9" ht="14.25" x14ac:dyDescent="0.2">
      <c r="B21" s="108">
        <v>1</v>
      </c>
      <c r="C21" s="96" t="s">
        <v>15</v>
      </c>
      <c r="D21" s="92"/>
      <c r="E21" s="7">
        <v>0.5</v>
      </c>
      <c r="F21" s="128">
        <v>27</v>
      </c>
      <c r="G21" s="70"/>
    </row>
    <row r="22" spans="2:9" ht="14.25" x14ac:dyDescent="0.2">
      <c r="B22" s="108">
        <v>1</v>
      </c>
      <c r="C22" s="96" t="s">
        <v>5</v>
      </c>
      <c r="D22" s="92"/>
      <c r="E22" s="62">
        <v>0.5</v>
      </c>
      <c r="F22" s="128">
        <v>27</v>
      </c>
      <c r="G22" s="70"/>
    </row>
    <row r="23" spans="2:9" ht="14.25" x14ac:dyDescent="0.2">
      <c r="B23" s="108">
        <v>1</v>
      </c>
      <c r="C23" s="96" t="s">
        <v>6</v>
      </c>
      <c r="D23" s="92"/>
      <c r="E23" s="7">
        <v>1</v>
      </c>
      <c r="F23" s="128">
        <v>27</v>
      </c>
      <c r="G23" s="70"/>
    </row>
    <row r="24" spans="2:9" ht="14.25" x14ac:dyDescent="0.2">
      <c r="B24" s="108">
        <v>1</v>
      </c>
      <c r="C24" s="96" t="s">
        <v>32</v>
      </c>
      <c r="D24" s="92"/>
      <c r="E24" s="7">
        <v>0.5</v>
      </c>
      <c r="F24" s="128">
        <v>27</v>
      </c>
      <c r="G24" s="70"/>
    </row>
    <row r="25" spans="2:9" ht="14.25" x14ac:dyDescent="0.2">
      <c r="B25" s="108">
        <v>1</v>
      </c>
      <c r="C25" s="97" t="s">
        <v>46</v>
      </c>
      <c r="D25" s="93"/>
      <c r="E25" s="7">
        <v>1</v>
      </c>
      <c r="F25" s="128">
        <v>27</v>
      </c>
      <c r="G25" s="70"/>
    </row>
    <row r="26" spans="2:9" ht="14.25" x14ac:dyDescent="0.2">
      <c r="B26" s="108">
        <v>1</v>
      </c>
      <c r="C26" s="96" t="s">
        <v>47</v>
      </c>
      <c r="D26" s="92"/>
      <c r="E26" s="7">
        <v>1</v>
      </c>
      <c r="F26" s="128">
        <v>27</v>
      </c>
      <c r="G26" s="70"/>
    </row>
    <row r="27" spans="2:9" ht="15" thickBot="1" x14ac:dyDescent="0.25">
      <c r="B27" s="109">
        <v>1</v>
      </c>
      <c r="C27" s="98" t="s">
        <v>7</v>
      </c>
      <c r="D27" s="94"/>
      <c r="E27" s="16">
        <v>1</v>
      </c>
      <c r="F27" s="129">
        <v>27</v>
      </c>
      <c r="G27" s="71"/>
    </row>
    <row r="28" spans="2:9" ht="15" customHeight="1" thickBot="1" x14ac:dyDescent="0.3">
      <c r="B28" s="160" t="s">
        <v>16</v>
      </c>
      <c r="C28" s="161"/>
      <c r="D28" s="18"/>
      <c r="E28" s="19"/>
      <c r="F28" s="19"/>
      <c r="G28" s="20"/>
      <c r="I28" s="3"/>
    </row>
    <row r="29" spans="2:9" ht="15" thickBot="1" x14ac:dyDescent="0.3">
      <c r="B29" s="110">
        <v>2</v>
      </c>
      <c r="C29" s="21" t="s">
        <v>17</v>
      </c>
      <c r="D29" s="22"/>
      <c r="E29" s="23">
        <v>1</v>
      </c>
      <c r="F29" s="131">
        <v>27</v>
      </c>
      <c r="G29" s="72"/>
      <c r="I29" s="3"/>
    </row>
    <row r="30" spans="2:9" ht="15" customHeight="1" thickBot="1" x14ac:dyDescent="0.3">
      <c r="B30" s="160" t="s">
        <v>40</v>
      </c>
      <c r="C30" s="161"/>
      <c r="D30" s="18"/>
      <c r="E30" s="19"/>
      <c r="F30" s="19"/>
      <c r="G30" s="20"/>
      <c r="I30" s="3"/>
    </row>
    <row r="31" spans="2:9" ht="14.25" x14ac:dyDescent="0.25">
      <c r="B31" s="111">
        <v>1</v>
      </c>
      <c r="C31" s="75" t="s">
        <v>18</v>
      </c>
      <c r="D31" s="76"/>
      <c r="E31" s="17">
        <v>1</v>
      </c>
      <c r="F31" s="127">
        <v>27</v>
      </c>
      <c r="G31" s="73"/>
      <c r="I31" s="3"/>
    </row>
    <row r="32" spans="2:9" ht="14.25" x14ac:dyDescent="0.25">
      <c r="B32" s="112">
        <v>1</v>
      </c>
      <c r="C32" s="8" t="s">
        <v>19</v>
      </c>
      <c r="D32" s="9"/>
      <c r="E32" s="7">
        <v>0.5</v>
      </c>
      <c r="F32" s="128">
        <v>27</v>
      </c>
      <c r="G32" s="67"/>
      <c r="I32" s="3"/>
    </row>
    <row r="33" spans="2:9" ht="15" thickBot="1" x14ac:dyDescent="0.3">
      <c r="B33" s="113">
        <v>1</v>
      </c>
      <c r="C33" s="14" t="s">
        <v>20</v>
      </c>
      <c r="D33" s="15"/>
      <c r="E33" s="16">
        <v>1</v>
      </c>
      <c r="F33" s="129">
        <v>27</v>
      </c>
      <c r="G33" s="68"/>
      <c r="I33" s="3"/>
    </row>
    <row r="34" spans="2:9" ht="15" customHeight="1" thickBot="1" x14ac:dyDescent="0.3">
      <c r="B34" s="148" t="s">
        <v>44</v>
      </c>
      <c r="C34" s="149"/>
      <c r="D34" s="58"/>
      <c r="E34" s="47"/>
      <c r="F34" s="48"/>
      <c r="G34" s="74"/>
      <c r="H34" s="77"/>
    </row>
    <row r="35" spans="2:9" ht="15" customHeight="1" thickBot="1" x14ac:dyDescent="0.3">
      <c r="B35" s="144" t="s">
        <v>38</v>
      </c>
      <c r="C35" s="150"/>
      <c r="D35" s="41"/>
      <c r="E35" s="40"/>
      <c r="F35" s="43"/>
      <c r="G35" s="60"/>
      <c r="H35" s="78"/>
    </row>
    <row r="36" spans="2:9" ht="15" customHeight="1" thickBot="1" x14ac:dyDescent="0.3">
      <c r="B36" s="142" t="s">
        <v>45</v>
      </c>
      <c r="C36" s="143"/>
      <c r="D36" s="59"/>
      <c r="E36" s="51"/>
      <c r="F36" s="52"/>
      <c r="G36" s="53"/>
      <c r="H36" s="78"/>
    </row>
    <row r="37" spans="2:9" x14ac:dyDescent="0.25">
      <c r="B37" s="163" t="s">
        <v>58</v>
      </c>
      <c r="C37" s="164"/>
      <c r="D37" s="33"/>
      <c r="E37" s="34"/>
      <c r="F37" s="34"/>
      <c r="G37" s="35"/>
    </row>
    <row r="38" spans="2:9" ht="15" customHeight="1" thickBot="1" x14ac:dyDescent="0.3">
      <c r="B38" s="165"/>
      <c r="C38" s="166"/>
      <c r="D38" s="36"/>
      <c r="E38" s="37"/>
      <c r="F38" s="38"/>
      <c r="G38" s="39"/>
    </row>
    <row r="39" spans="2:9" ht="15" x14ac:dyDescent="0.25">
      <c r="B39" s="136" t="s">
        <v>0</v>
      </c>
      <c r="C39" s="138" t="s">
        <v>21</v>
      </c>
      <c r="D39" s="140" t="s">
        <v>8</v>
      </c>
      <c r="E39" s="31" t="s">
        <v>9</v>
      </c>
      <c r="F39" s="136" t="s">
        <v>10</v>
      </c>
      <c r="G39" s="138" t="s">
        <v>11</v>
      </c>
    </row>
    <row r="40" spans="2:9" ht="15.75" thickBot="1" x14ac:dyDescent="0.3">
      <c r="B40" s="137"/>
      <c r="C40" s="139"/>
      <c r="D40" s="141"/>
      <c r="E40" s="32" t="s">
        <v>12</v>
      </c>
      <c r="F40" s="137"/>
      <c r="G40" s="139"/>
    </row>
    <row r="41" spans="2:9" ht="14.25" x14ac:dyDescent="0.25">
      <c r="B41" s="114">
        <v>1</v>
      </c>
      <c r="C41" s="86" t="s">
        <v>51</v>
      </c>
      <c r="D41" s="119"/>
      <c r="E41" s="17">
        <v>1</v>
      </c>
      <c r="F41" s="127">
        <v>27</v>
      </c>
      <c r="G41" s="66"/>
      <c r="I41" s="3"/>
    </row>
    <row r="42" spans="2:9" ht="14.25" x14ac:dyDescent="0.25">
      <c r="B42" s="115">
        <v>1</v>
      </c>
      <c r="C42" s="87" t="s">
        <v>52</v>
      </c>
      <c r="D42" s="120"/>
      <c r="E42" s="7">
        <v>1</v>
      </c>
      <c r="F42" s="128">
        <v>27</v>
      </c>
      <c r="G42" s="67"/>
      <c r="I42" s="3"/>
    </row>
    <row r="43" spans="2:9" ht="14.25" x14ac:dyDescent="0.25">
      <c r="B43" s="115">
        <v>1</v>
      </c>
      <c r="C43" s="87" t="s">
        <v>53</v>
      </c>
      <c r="D43" s="120"/>
      <c r="E43" s="7">
        <v>1</v>
      </c>
      <c r="F43" s="128">
        <v>27</v>
      </c>
      <c r="G43" s="67"/>
      <c r="I43" s="3"/>
    </row>
    <row r="44" spans="2:9" ht="14.25" x14ac:dyDescent="0.25">
      <c r="B44" s="115">
        <v>1</v>
      </c>
      <c r="C44" s="87" t="s">
        <v>33</v>
      </c>
      <c r="D44" s="120"/>
      <c r="E44" s="7">
        <v>1</v>
      </c>
      <c r="F44" s="128">
        <v>27</v>
      </c>
      <c r="G44" s="67"/>
      <c r="I44" s="3"/>
    </row>
    <row r="45" spans="2:9" s="2" customFormat="1" ht="15" x14ac:dyDescent="0.25">
      <c r="B45" s="116">
        <v>12</v>
      </c>
      <c r="C45" s="88" t="s">
        <v>56</v>
      </c>
      <c r="D45" s="118"/>
      <c r="E45" s="7">
        <v>1</v>
      </c>
      <c r="F45" s="128">
        <v>27</v>
      </c>
      <c r="G45" s="67"/>
    </row>
    <row r="46" spans="2:9" s="2" customFormat="1" ht="15" x14ac:dyDescent="0.25">
      <c r="B46" s="115">
        <f>B45</f>
        <v>12</v>
      </c>
      <c r="C46" s="87" t="s">
        <v>54</v>
      </c>
      <c r="D46" s="120"/>
      <c r="E46" s="7">
        <v>1</v>
      </c>
      <c r="F46" s="128">
        <v>27</v>
      </c>
      <c r="G46" s="67"/>
    </row>
    <row r="47" spans="2:9" s="2" customFormat="1" ht="15" x14ac:dyDescent="0.25">
      <c r="B47" s="115">
        <f>B25</f>
        <v>1</v>
      </c>
      <c r="C47" s="87" t="s">
        <v>34</v>
      </c>
      <c r="D47" s="121"/>
      <c r="E47" s="7">
        <v>1</v>
      </c>
      <c r="F47" s="128">
        <v>27</v>
      </c>
      <c r="G47" s="67"/>
    </row>
    <row r="48" spans="2:9" s="2" customFormat="1" ht="15" x14ac:dyDescent="0.25">
      <c r="B48" s="115">
        <f>B47</f>
        <v>1</v>
      </c>
      <c r="C48" s="87" t="s">
        <v>55</v>
      </c>
      <c r="D48" s="120"/>
      <c r="E48" s="7">
        <v>1</v>
      </c>
      <c r="F48" s="128">
        <v>27</v>
      </c>
      <c r="G48" s="67"/>
    </row>
    <row r="49" spans="2:9" s="2" customFormat="1" ht="15" x14ac:dyDescent="0.25">
      <c r="B49" s="115">
        <v>6</v>
      </c>
      <c r="C49" s="87" t="s">
        <v>22</v>
      </c>
      <c r="D49" s="120"/>
      <c r="E49" s="7">
        <v>1</v>
      </c>
      <c r="F49" s="128">
        <v>27</v>
      </c>
      <c r="G49" s="67"/>
    </row>
    <row r="50" spans="2:9" ht="25.5" x14ac:dyDescent="0.25">
      <c r="B50" s="115">
        <v>1</v>
      </c>
      <c r="C50" s="87" t="s">
        <v>23</v>
      </c>
      <c r="D50" s="120"/>
      <c r="E50" s="7">
        <v>1</v>
      </c>
      <c r="F50" s="128">
        <v>27</v>
      </c>
      <c r="G50" s="67"/>
      <c r="I50" s="3"/>
    </row>
    <row r="51" spans="2:9" ht="14.25" x14ac:dyDescent="0.25">
      <c r="B51" s="115">
        <v>1</v>
      </c>
      <c r="C51" s="89" t="s">
        <v>24</v>
      </c>
      <c r="D51" s="118"/>
      <c r="E51" s="7">
        <v>1</v>
      </c>
      <c r="F51" s="128">
        <v>27</v>
      </c>
      <c r="G51" s="67"/>
    </row>
    <row r="52" spans="2:9" ht="15" thickBot="1" x14ac:dyDescent="0.3">
      <c r="B52" s="117">
        <v>1</v>
      </c>
      <c r="C52" s="90" t="s">
        <v>25</v>
      </c>
      <c r="D52" s="122"/>
      <c r="E52" s="16">
        <v>1</v>
      </c>
      <c r="F52" s="129">
        <v>27</v>
      </c>
      <c r="G52" s="68"/>
    </row>
    <row r="53" spans="2:9" ht="15" customHeight="1" thickBot="1" x14ac:dyDescent="0.3">
      <c r="B53" s="148" t="s">
        <v>59</v>
      </c>
      <c r="C53" s="149"/>
      <c r="D53" s="46"/>
      <c r="E53" s="47"/>
      <c r="F53" s="48"/>
      <c r="G53" s="49"/>
      <c r="H53" s="79"/>
    </row>
    <row r="54" spans="2:9" ht="15" customHeight="1" thickBot="1" x14ac:dyDescent="0.3">
      <c r="B54" s="178" t="s">
        <v>38</v>
      </c>
      <c r="C54" s="179"/>
      <c r="D54" s="54"/>
      <c r="E54" s="55"/>
      <c r="F54" s="56"/>
      <c r="G54" s="57"/>
    </row>
    <row r="55" spans="2:9" ht="15" customHeight="1" thickBot="1" x14ac:dyDescent="0.3">
      <c r="B55" s="142" t="s">
        <v>60</v>
      </c>
      <c r="C55" s="143"/>
      <c r="D55" s="50"/>
      <c r="E55" s="51"/>
      <c r="F55" s="52"/>
      <c r="G55" s="53"/>
      <c r="H55" s="80"/>
    </row>
    <row r="56" spans="2:9" x14ac:dyDescent="0.25">
      <c r="B56" s="163" t="s">
        <v>26</v>
      </c>
      <c r="C56" s="164"/>
      <c r="D56" s="33"/>
      <c r="E56" s="34"/>
      <c r="F56" s="34"/>
      <c r="G56" s="35"/>
    </row>
    <row r="57" spans="2:9" ht="15" customHeight="1" thickBot="1" x14ac:dyDescent="0.3">
      <c r="B57" s="165"/>
      <c r="C57" s="166"/>
      <c r="D57" s="36"/>
      <c r="E57" s="37"/>
      <c r="F57" s="38"/>
      <c r="G57" s="39"/>
    </row>
    <row r="58" spans="2:9" x14ac:dyDescent="0.25">
      <c r="B58" s="136" t="s">
        <v>0</v>
      </c>
      <c r="C58" s="138" t="s">
        <v>21</v>
      </c>
      <c r="D58" s="140" t="s">
        <v>27</v>
      </c>
      <c r="E58" s="138" t="s">
        <v>28</v>
      </c>
      <c r="F58" s="140" t="s">
        <v>10</v>
      </c>
      <c r="G58" s="138" t="s">
        <v>11</v>
      </c>
    </row>
    <row r="59" spans="2:9" ht="13.5" thickBot="1" x14ac:dyDescent="0.3">
      <c r="B59" s="137"/>
      <c r="C59" s="139"/>
      <c r="D59" s="141"/>
      <c r="E59" s="139"/>
      <c r="F59" s="141"/>
      <c r="G59" s="139"/>
    </row>
    <row r="60" spans="2:9" ht="42.75" x14ac:dyDescent="0.25">
      <c r="B60" s="104">
        <v>1</v>
      </c>
      <c r="C60" s="83" t="s">
        <v>48</v>
      </c>
      <c r="D60" s="123">
        <v>4000000</v>
      </c>
      <c r="E60" s="61">
        <v>1</v>
      </c>
      <c r="F60" s="124">
        <v>27</v>
      </c>
      <c r="G60" s="63">
        <f>ROUND(B60*D60*F60*E60,0)</f>
        <v>108000000</v>
      </c>
    </row>
    <row r="61" spans="2:9" ht="28.5" x14ac:dyDescent="0.25">
      <c r="B61" s="105">
        <v>2</v>
      </c>
      <c r="C61" s="84" t="s">
        <v>57</v>
      </c>
      <c r="D61" s="120">
        <v>5200000</v>
      </c>
      <c r="E61" s="7">
        <v>1</v>
      </c>
      <c r="F61" s="125">
        <v>27</v>
      </c>
      <c r="G61" s="64">
        <f>ROUND(B61*D61*F61*E61,0)</f>
        <v>280800000</v>
      </c>
    </row>
    <row r="62" spans="2:9" ht="14.25" x14ac:dyDescent="0.25">
      <c r="B62" s="105">
        <v>1</v>
      </c>
      <c r="C62" s="84" t="s">
        <v>29</v>
      </c>
      <c r="D62" s="120">
        <v>15000000</v>
      </c>
      <c r="E62" s="10">
        <v>1</v>
      </c>
      <c r="F62" s="125">
        <v>27</v>
      </c>
      <c r="G62" s="64">
        <f>ROUND(F62*D62*E62,0)</f>
        <v>405000000</v>
      </c>
    </row>
    <row r="63" spans="2:9" ht="29.25" thickBot="1" x14ac:dyDescent="0.3">
      <c r="B63" s="106">
        <v>1</v>
      </c>
      <c r="C63" s="85" t="s">
        <v>30</v>
      </c>
      <c r="D63" s="122">
        <v>3000000</v>
      </c>
      <c r="E63" s="16">
        <v>1</v>
      </c>
      <c r="F63" s="126">
        <v>27</v>
      </c>
      <c r="G63" s="65">
        <f>ROUND(F63*D63,0)</f>
        <v>81000000</v>
      </c>
    </row>
    <row r="64" spans="2:9" ht="15" customHeight="1" thickBot="1" x14ac:dyDescent="0.3">
      <c r="B64" s="144" t="s">
        <v>41</v>
      </c>
      <c r="C64" s="145"/>
      <c r="D64" s="41"/>
      <c r="E64" s="43"/>
      <c r="F64" s="99"/>
      <c r="G64" s="45">
        <f>SUM(G60:G63)</f>
        <v>874800000</v>
      </c>
      <c r="H64" s="79"/>
    </row>
    <row r="65" spans="2:8" ht="30" customHeight="1" thickBot="1" x14ac:dyDescent="0.3">
      <c r="B65" s="146" t="s">
        <v>49</v>
      </c>
      <c r="C65" s="147"/>
      <c r="D65" s="42"/>
      <c r="E65" s="44"/>
      <c r="F65" s="81"/>
      <c r="G65" s="45"/>
      <c r="H65" s="79"/>
    </row>
    <row r="66" spans="2:8" ht="15" customHeight="1" thickBot="1" x14ac:dyDescent="0.3">
      <c r="B66" s="144" t="s">
        <v>42</v>
      </c>
      <c r="C66" s="145"/>
      <c r="D66" s="41"/>
      <c r="E66" s="43"/>
      <c r="F66" s="99"/>
      <c r="G66" s="45"/>
      <c r="H66" s="79"/>
    </row>
    <row r="67" spans="2:8" ht="15.75" thickBot="1" x14ac:dyDescent="0.3">
      <c r="B67" s="11"/>
      <c r="C67" s="12"/>
      <c r="D67" s="12"/>
      <c r="E67" s="12"/>
      <c r="F67" s="12"/>
      <c r="G67" s="13"/>
    </row>
    <row r="68" spans="2:8" ht="15" customHeight="1" thickBot="1" x14ac:dyDescent="0.3">
      <c r="B68" s="148" t="s">
        <v>43</v>
      </c>
      <c r="C68" s="149"/>
      <c r="D68" s="58"/>
      <c r="E68" s="48"/>
      <c r="F68" s="100"/>
      <c r="G68" s="49"/>
      <c r="H68" s="79"/>
    </row>
    <row r="69" spans="2:8" ht="15.75" thickBot="1" x14ac:dyDescent="0.3">
      <c r="B69" s="144" t="s">
        <v>31</v>
      </c>
      <c r="C69" s="150"/>
      <c r="D69" s="41"/>
      <c r="E69" s="43"/>
      <c r="F69" s="81">
        <v>0.19</v>
      </c>
      <c r="G69" s="45"/>
      <c r="H69" s="80"/>
    </row>
    <row r="70" spans="2:8" ht="15.75" customHeight="1" thickBot="1" x14ac:dyDescent="0.3">
      <c r="B70" s="142" t="s">
        <v>1</v>
      </c>
      <c r="C70" s="143"/>
      <c r="D70" s="59"/>
      <c r="E70" s="52"/>
      <c r="F70" s="101"/>
      <c r="G70" s="53"/>
      <c r="H70" s="82"/>
    </row>
    <row r="71" spans="2:8" ht="15" x14ac:dyDescent="0.25">
      <c r="G71" s="4"/>
    </row>
    <row r="72" spans="2:8" ht="30.75" customHeight="1" x14ac:dyDescent="0.25">
      <c r="B72" s="180" t="s">
        <v>61</v>
      </c>
      <c r="C72" s="180"/>
      <c r="D72" s="180"/>
      <c r="E72" s="180"/>
      <c r="F72" s="180"/>
      <c r="G72" s="180"/>
      <c r="H72" s="79"/>
    </row>
    <row r="73" spans="2:8" ht="15" x14ac:dyDescent="0.25">
      <c r="B73" s="103"/>
      <c r="C73" s="103"/>
      <c r="D73" s="103"/>
      <c r="E73" s="103"/>
      <c r="F73" s="103"/>
      <c r="G73" s="103"/>
      <c r="H73" s="79"/>
    </row>
    <row r="74" spans="2:8" ht="15" x14ac:dyDescent="0.25">
      <c r="C74" s="5"/>
      <c r="H74" s="102"/>
    </row>
    <row r="75" spans="2:8" ht="15" x14ac:dyDescent="0.25">
      <c r="B75" s="134"/>
      <c r="C75" s="135"/>
    </row>
    <row r="76" spans="2:8" ht="15" customHeight="1" x14ac:dyDescent="0.25">
      <c r="B76" s="167" t="s">
        <v>69</v>
      </c>
      <c r="C76" s="167"/>
      <c r="G76" s="132"/>
    </row>
    <row r="77" spans="2:8" ht="15" customHeight="1" x14ac:dyDescent="0.25">
      <c r="B77" s="133"/>
      <c r="C77" s="133"/>
    </row>
    <row r="79" spans="2:8" ht="15" x14ac:dyDescent="0.25">
      <c r="C79" s="6"/>
    </row>
    <row r="80" spans="2:8" ht="15" x14ac:dyDescent="0.25">
      <c r="C80" s="6"/>
    </row>
  </sheetData>
  <mergeCells count="42">
    <mergeCell ref="B76:C76"/>
    <mergeCell ref="B6:G9"/>
    <mergeCell ref="B10:G10"/>
    <mergeCell ref="B13:B14"/>
    <mergeCell ref="C13:C14"/>
    <mergeCell ref="D13:D14"/>
    <mergeCell ref="F13:F14"/>
    <mergeCell ref="G13:G14"/>
    <mergeCell ref="B11:C12"/>
    <mergeCell ref="F58:F59"/>
    <mergeCell ref="B53:C53"/>
    <mergeCell ref="B54:C54"/>
    <mergeCell ref="B55:C55"/>
    <mergeCell ref="B56:C57"/>
    <mergeCell ref="B72:G72"/>
    <mergeCell ref="G58:G59"/>
    <mergeCell ref="B2:G2"/>
    <mergeCell ref="B3:G3"/>
    <mergeCell ref="B4:G4"/>
    <mergeCell ref="B5:G5"/>
    <mergeCell ref="G39:G40"/>
    <mergeCell ref="B34:C34"/>
    <mergeCell ref="B35:C35"/>
    <mergeCell ref="B36:C36"/>
    <mergeCell ref="B28:C28"/>
    <mergeCell ref="B15:C15"/>
    <mergeCell ref="B30:C30"/>
    <mergeCell ref="B37:C38"/>
    <mergeCell ref="B39:B40"/>
    <mergeCell ref="C39:C40"/>
    <mergeCell ref="D39:D40"/>
    <mergeCell ref="F39:F40"/>
    <mergeCell ref="B58:B59"/>
    <mergeCell ref="C58:C59"/>
    <mergeCell ref="D58:D59"/>
    <mergeCell ref="E58:E59"/>
    <mergeCell ref="B70:C70"/>
    <mergeCell ref="B64:C64"/>
    <mergeCell ref="B65:C65"/>
    <mergeCell ref="B66:C66"/>
    <mergeCell ref="B68:C68"/>
    <mergeCell ref="B69:C69"/>
  </mergeCells>
  <printOptions horizontalCentered="1"/>
  <pageMargins left="0.11811023622047245" right="0.11811023622047245" top="0.35433070866141736" bottom="0" header="0.31496062992125984" footer="0.31496062992125984"/>
  <pageSetup scale="63" orientation="portrait" horizontalDpi="4294967293" verticalDpi="4294967293" r:id="rId1"/>
  <ignoredErrors>
    <ignoredError sqref="B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GERENTE</dc:creator>
  <cp:lastModifiedBy>evangelina cuitiva pedraza</cp:lastModifiedBy>
  <cp:lastPrinted>2021-01-24T22:55:10Z</cp:lastPrinted>
  <dcterms:created xsi:type="dcterms:W3CDTF">2020-12-17T18:43:45Z</dcterms:created>
  <dcterms:modified xsi:type="dcterms:W3CDTF">2021-01-27T17:58:05Z</dcterms:modified>
</cp:coreProperties>
</file>